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gyo\AppData\Local\Microsoft\Windows\INetCache\Content.Outlook\K4DZ317C\"/>
    </mc:Choice>
  </mc:AlternateContent>
  <xr:revisionPtr revIDLastSave="0" documentId="8_{CEF17FDE-ABF7-E141-AA57-9B84A4BDF21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1" r:id="rId1"/>
    <sheet name="概要" sheetId="14" r:id="rId2"/>
    <sheet name="タイムテーブル " sheetId="17" r:id="rId3"/>
    <sheet name="試合表" sheetId="5" r:id="rId4"/>
    <sheet name="ＰＫ戦対決" sheetId="19" r:id="rId5"/>
    <sheet name="配置図" sheetId="18" r:id="rId6"/>
  </sheets>
  <definedNames>
    <definedName name="HTML_CodePage" hidden="1">932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B7" i="5"/>
  <c r="B10" i="5"/>
  <c r="B4" i="5"/>
  <c r="A11" i="19"/>
  <c r="A10" i="19"/>
  <c r="A9" i="19"/>
  <c r="A8" i="19"/>
  <c r="A7" i="19"/>
  <c r="A6" i="19"/>
  <c r="A5" i="19"/>
  <c r="A4" i="19"/>
  <c r="G31" i="17"/>
  <c r="D29" i="17"/>
  <c r="D31" i="17"/>
  <c r="L25" i="17"/>
  <c r="G27" i="17"/>
  <c r="F27" i="17"/>
  <c r="G22" i="17"/>
  <c r="F22" i="17"/>
  <c r="L20" i="17"/>
  <c r="M18" i="17"/>
  <c r="M31" i="17"/>
  <c r="J31" i="17"/>
  <c r="J29" i="17"/>
  <c r="M27" i="17"/>
  <c r="L27" i="17"/>
  <c r="F25" i="17"/>
  <c r="M22" i="17"/>
  <c r="L22" i="17"/>
  <c r="G20" i="17"/>
  <c r="F20" i="17"/>
  <c r="G32" i="17"/>
  <c r="D32" i="17"/>
  <c r="D30" i="17"/>
  <c r="G26" i="17"/>
  <c r="F26" i="17"/>
  <c r="M24" i="17"/>
  <c r="L24" i="17"/>
  <c r="J22" i="17"/>
  <c r="M20" i="17"/>
  <c r="J20" i="17"/>
  <c r="M32" i="17"/>
  <c r="J32" i="17"/>
  <c r="J30" i="17"/>
  <c r="M26" i="17"/>
  <c r="L26" i="17"/>
  <c r="G24" i="17"/>
  <c r="F24" i="17"/>
  <c r="D22" i="17"/>
  <c r="D20" i="17"/>
  <c r="G18" i="17"/>
  <c r="F32" i="17"/>
  <c r="M30" i="17"/>
  <c r="L30" i="17"/>
  <c r="J27" i="17"/>
  <c r="M25" i="17"/>
  <c r="J25" i="17"/>
  <c r="F21" i="17"/>
  <c r="L19" i="17"/>
  <c r="M17" i="17"/>
  <c r="L32" i="17"/>
  <c r="G30" i="17"/>
  <c r="F30" i="17"/>
  <c r="D27" i="17"/>
  <c r="G25" i="17"/>
  <c r="D25" i="17"/>
  <c r="L21" i="17"/>
  <c r="G19" i="17"/>
  <c r="F19" i="17"/>
  <c r="F31" i="17"/>
  <c r="M29" i="17"/>
  <c r="L29" i="17"/>
  <c r="J26" i="17"/>
  <c r="J24" i="17"/>
  <c r="J21" i="17"/>
  <c r="M21" i="17"/>
  <c r="M19" i="17"/>
  <c r="J19" i="17"/>
  <c r="L31" i="17"/>
  <c r="G21" i="17"/>
  <c r="G29" i="17"/>
  <c r="F29" i="17"/>
  <c r="D26" i="17"/>
  <c r="D24" i="17"/>
  <c r="D21" i="17"/>
  <c r="D19" i="17"/>
  <c r="G17" i="17"/>
  <c r="L18" i="17"/>
  <c r="J18" i="17"/>
  <c r="L17" i="17"/>
  <c r="J17" i="17"/>
  <c r="F18" i="17"/>
  <c r="F17" i="17"/>
  <c r="D18" i="17"/>
  <c r="D17" i="17"/>
  <c r="B11" i="5"/>
  <c r="B9" i="5"/>
  <c r="B8" i="5"/>
  <c r="B5" i="5"/>
  <c r="AM63" i="14"/>
  <c r="AL63" i="14"/>
  <c r="AM62" i="14"/>
  <c r="AL62" i="14"/>
  <c r="AM61" i="14"/>
  <c r="AL61" i="14"/>
  <c r="AM60" i="14"/>
  <c r="AL60" i="14"/>
  <c r="AM59" i="14"/>
  <c r="AL59" i="14"/>
</calcChain>
</file>

<file path=xl/sharedStrings.xml><?xml version="1.0" encoding="utf-8"?>
<sst xmlns="http://schemas.openxmlformats.org/spreadsheetml/2006/main" count="240" uniqueCount="181">
  <si>
    <t>日時：</t>
  </si>
  <si>
    <t>場所：</t>
  </si>
  <si>
    <t>小野南FCｼﾞｭﾆｱ</t>
  </si>
  <si>
    <t>小雨決行</t>
  </si>
  <si>
    <t>主催</t>
  </si>
  <si>
    <t>１.</t>
  </si>
  <si>
    <t>目的</t>
  </si>
  <si>
    <t>２.</t>
  </si>
  <si>
    <t>日時</t>
  </si>
  <si>
    <t>３.</t>
  </si>
  <si>
    <t>会場</t>
  </si>
  <si>
    <t>４.</t>
  </si>
  <si>
    <t>対象</t>
  </si>
  <si>
    <t>５.</t>
  </si>
  <si>
    <t>参加費</t>
  </si>
  <si>
    <t>６.</t>
  </si>
  <si>
    <t>競技方法</t>
  </si>
  <si>
    <t>７.</t>
  </si>
  <si>
    <t>備考</t>
  </si>
  <si>
    <t>　　駐車場でのウォーミングアップは、禁止とさせていただきます。</t>
  </si>
  <si>
    <t>試合数のチェック</t>
  </si>
  <si>
    <t xml:space="preserve">参加チーム </t>
  </si>
  <si>
    <t>問い合わせ</t>
  </si>
  <si>
    <t>主催：</t>
    <rPh sb="0" eb="2">
      <t>シュサイ</t>
    </rPh>
    <phoneticPr fontId="27"/>
  </si>
  <si>
    <t>NO.</t>
    <phoneticPr fontId="30"/>
  </si>
  <si>
    <t>試合時間</t>
    <rPh sb="0" eb="2">
      <t>シアイ</t>
    </rPh>
    <rPh sb="2" eb="4">
      <t>ジカン</t>
    </rPh>
    <phoneticPr fontId="30"/>
  </si>
  <si>
    <t>チーム名</t>
    <rPh sb="3" eb="4">
      <t>メイ</t>
    </rPh>
    <phoneticPr fontId="30"/>
  </si>
  <si>
    <t>-</t>
    <phoneticPr fontId="30"/>
  </si>
  <si>
    <t>審判</t>
    <rPh sb="0" eb="2">
      <t>シンパン</t>
    </rPh>
    <phoneticPr fontId="5"/>
  </si>
  <si>
    <t>ご父兄様</t>
    <rPh sb="1" eb="3">
      <t>フケイ</t>
    </rPh>
    <rPh sb="3" eb="4">
      <t>サマ</t>
    </rPh>
    <phoneticPr fontId="5"/>
  </si>
  <si>
    <t>1人審判制</t>
    <phoneticPr fontId="5"/>
  </si>
  <si>
    <t>小雨決行の予定をしていますが本降りの場合は検討し、中止等のご連絡をさせていただきます。</t>
    <rPh sb="21" eb="23">
      <t>ケントウ</t>
    </rPh>
    <rPh sb="25" eb="27">
      <t>チュウシ</t>
    </rPh>
    <rPh sb="27" eb="28">
      <t>トウ</t>
    </rPh>
    <rPh sb="30" eb="32">
      <t>レンラク</t>
    </rPh>
    <phoneticPr fontId="5"/>
  </si>
  <si>
    <t>＊観戦時の声掛けの内容についてはご注意ください</t>
    <rPh sb="1" eb="3">
      <t>カンセン</t>
    </rPh>
    <rPh sb="3" eb="4">
      <t>ジ</t>
    </rPh>
    <rPh sb="9" eb="11">
      <t>ナイヨウ</t>
    </rPh>
    <rPh sb="17" eb="19">
      <t>チュウイ</t>
    </rPh>
    <phoneticPr fontId="5"/>
  </si>
  <si>
    <t>小野南FCｼﾞｭﾆｱ　　</t>
    <phoneticPr fontId="5"/>
  </si>
  <si>
    <t>樫木</t>
    <rPh sb="0" eb="2">
      <t>カシキ</t>
    </rPh>
    <phoneticPr fontId="5"/>
  </si>
  <si>
    <t>＊アップエリア以外でのボール使用厳禁</t>
    <rPh sb="7" eb="9">
      <t>イガイ</t>
    </rPh>
    <rPh sb="14" eb="16">
      <t>シヨウ</t>
    </rPh>
    <rPh sb="16" eb="18">
      <t>ゲンキン</t>
    </rPh>
    <phoneticPr fontId="5"/>
  </si>
  <si>
    <t>小野南</t>
    <rPh sb="0" eb="2">
      <t>オノ</t>
    </rPh>
    <rPh sb="2" eb="3">
      <t>ミナミ</t>
    </rPh>
    <phoneticPr fontId="27"/>
  </si>
  <si>
    <t>各チーム：クールダウン、片付け</t>
    <rPh sb="0" eb="1">
      <t>カク</t>
    </rPh>
    <rPh sb="5" eb="7">
      <t>カタヅ</t>
    </rPh>
    <phoneticPr fontId="30"/>
  </si>
  <si>
    <t>＊試合前は5分前行動でスムーズな進行にて対応お願い致します。</t>
    <rPh sb="1" eb="3">
      <t>シアイ</t>
    </rPh>
    <rPh sb="3" eb="4">
      <t>マエ</t>
    </rPh>
    <rPh sb="6" eb="7">
      <t>フン</t>
    </rPh>
    <rPh sb="7" eb="8">
      <t>マエ</t>
    </rPh>
    <rPh sb="8" eb="10">
      <t>コウドウ</t>
    </rPh>
    <rPh sb="16" eb="18">
      <t>シンコウ</t>
    </rPh>
    <rPh sb="20" eb="22">
      <t>タイオウ</t>
    </rPh>
    <rPh sb="23" eb="24">
      <t>ネガ</t>
    </rPh>
    <rPh sb="25" eb="26">
      <t>イタ</t>
    </rPh>
    <phoneticPr fontId="30"/>
  </si>
  <si>
    <t>＊試合結果のみ一覧記入を大会本部にて掲載します。</t>
    <rPh sb="1" eb="3">
      <t>シアイ</t>
    </rPh>
    <rPh sb="3" eb="5">
      <t>ケッカ</t>
    </rPh>
    <rPh sb="7" eb="9">
      <t>イチラン</t>
    </rPh>
    <rPh sb="9" eb="11">
      <t>キニュウ</t>
    </rPh>
    <rPh sb="12" eb="14">
      <t>タイカイ</t>
    </rPh>
    <rPh sb="14" eb="16">
      <t>ホンブ</t>
    </rPh>
    <rPh sb="18" eb="20">
      <t>ケイサイ</t>
    </rPh>
    <phoneticPr fontId="5"/>
  </si>
  <si>
    <t>＊試合結果を本部に報告お願い致します。</t>
    <rPh sb="1" eb="3">
      <t>シアイ</t>
    </rPh>
    <rPh sb="3" eb="5">
      <t>ケッカ</t>
    </rPh>
    <rPh sb="6" eb="8">
      <t>ホンブ</t>
    </rPh>
    <rPh sb="9" eb="11">
      <t>ホウコク</t>
    </rPh>
    <rPh sb="12" eb="13">
      <t>ネガ</t>
    </rPh>
    <rPh sb="14" eb="15">
      <t>イタ</t>
    </rPh>
    <phoneticPr fontId="5"/>
  </si>
  <si>
    <t>＊寒さ対策については各チームで徹底をお願い致します。</t>
    <rPh sb="1" eb="2">
      <t>サム</t>
    </rPh>
    <rPh sb="3" eb="5">
      <t>タイサク</t>
    </rPh>
    <rPh sb="10" eb="11">
      <t>カク</t>
    </rPh>
    <rPh sb="15" eb="17">
      <t>テッテイ</t>
    </rPh>
    <rPh sb="19" eb="20">
      <t>ネガ</t>
    </rPh>
    <rPh sb="21" eb="22">
      <t>イタ</t>
    </rPh>
    <phoneticPr fontId="5"/>
  </si>
  <si>
    <t>計8チーム</t>
    <phoneticPr fontId="5"/>
  </si>
  <si>
    <t>喫煙所は駐車場入り口外に設置しておりますが、吸い殻の管理は各自の責任でお願い致します。</t>
    <rPh sb="2" eb="3">
      <t>ショ</t>
    </rPh>
    <rPh sb="4" eb="7">
      <t>チュウシャジョウ</t>
    </rPh>
    <rPh sb="7" eb="8">
      <t>イ</t>
    </rPh>
    <rPh sb="9" eb="10">
      <t>グチ</t>
    </rPh>
    <rPh sb="10" eb="11">
      <t>ソト</t>
    </rPh>
    <rPh sb="12" eb="14">
      <t>セッチ</t>
    </rPh>
    <rPh sb="22" eb="23">
      <t>ス</t>
    </rPh>
    <rPh sb="24" eb="25">
      <t>ガラ</t>
    </rPh>
    <rPh sb="26" eb="28">
      <t>カンリ</t>
    </rPh>
    <rPh sb="29" eb="31">
      <t>カクジ</t>
    </rPh>
    <rPh sb="32" eb="34">
      <t>セキニン</t>
    </rPh>
    <rPh sb="36" eb="37">
      <t>ネガ</t>
    </rPh>
    <rPh sb="38" eb="39">
      <t>イタ</t>
    </rPh>
    <phoneticPr fontId="5"/>
  </si>
  <si>
    <t>勝点</t>
    <rPh sb="0" eb="1">
      <t>カ</t>
    </rPh>
    <rPh sb="1" eb="2">
      <t>テン</t>
    </rPh>
    <phoneticPr fontId="5"/>
  </si>
  <si>
    <t>得点</t>
    <rPh sb="0" eb="2">
      <t>トクテン</t>
    </rPh>
    <phoneticPr fontId="5"/>
  </si>
  <si>
    <t>失点</t>
    <rPh sb="0" eb="2">
      <t>シッテン</t>
    </rPh>
    <phoneticPr fontId="5"/>
  </si>
  <si>
    <t>得失点</t>
    <rPh sb="0" eb="3">
      <t>トクシッテン</t>
    </rPh>
    <phoneticPr fontId="5"/>
  </si>
  <si>
    <t>順位</t>
    <rPh sb="0" eb="2">
      <t>ジュンイ</t>
    </rPh>
    <phoneticPr fontId="5"/>
  </si>
  <si>
    <t>◇各チーム：参加賞授与</t>
    <rPh sb="1" eb="2">
      <t>カク</t>
    </rPh>
    <rPh sb="6" eb="9">
      <t>サンカショウ</t>
    </rPh>
    <rPh sb="9" eb="11">
      <t>ジュヨ</t>
    </rPh>
    <phoneticPr fontId="5"/>
  </si>
  <si>
    <t>小野南Fcｊｒ</t>
    <rPh sb="0" eb="2">
      <t>オノ</t>
    </rPh>
    <rPh sb="2" eb="3">
      <t>ミナミ</t>
    </rPh>
    <phoneticPr fontId="5"/>
  </si>
  <si>
    <t>（順不同）</t>
    <rPh sb="1" eb="4">
      <t>ジュンフドウ</t>
    </rPh>
    <phoneticPr fontId="5"/>
  </si>
  <si>
    <t>小休憩</t>
    <rPh sb="0" eb="1">
      <t>ショウ</t>
    </rPh>
    <rPh sb="1" eb="3">
      <t>キュウケイ</t>
    </rPh>
    <phoneticPr fontId="5"/>
  </si>
  <si>
    <t>　選手目線で、同じ場所、同じ時間を。是非、楽しみましょう！！</t>
    <rPh sb="1" eb="3">
      <t>センシュ</t>
    </rPh>
    <phoneticPr fontId="5"/>
  </si>
  <si>
    <t>主審：　割当て　＊審判服着用不要</t>
    <rPh sb="4" eb="5">
      <t>ワリ</t>
    </rPh>
    <rPh sb="5" eb="6">
      <t>ア</t>
    </rPh>
    <rPh sb="9" eb="11">
      <t>シンパン</t>
    </rPh>
    <rPh sb="11" eb="12">
      <t>フク</t>
    </rPh>
    <rPh sb="12" eb="14">
      <t>チャクヨウ</t>
    </rPh>
    <rPh sb="14" eb="16">
      <t>フヨウ</t>
    </rPh>
    <phoneticPr fontId="5"/>
  </si>
  <si>
    <t>合計勝点が同一の場合、得失点・総得点・抽選の順番で順位を決定する。</t>
    <rPh sb="0" eb="2">
      <t>ゴウケイ</t>
    </rPh>
    <rPh sb="2" eb="3">
      <t>カ</t>
    </rPh>
    <rPh sb="3" eb="4">
      <t>テン</t>
    </rPh>
    <rPh sb="5" eb="7">
      <t>ドウイツ</t>
    </rPh>
    <rPh sb="8" eb="10">
      <t>バアイ</t>
    </rPh>
    <rPh sb="11" eb="14">
      <t>トクシッテン</t>
    </rPh>
    <rPh sb="15" eb="18">
      <t>ソウトクテン</t>
    </rPh>
    <rPh sb="19" eb="21">
      <t>チュウセン</t>
    </rPh>
    <rPh sb="22" eb="23">
      <t>ジュン</t>
    </rPh>
    <rPh sb="23" eb="24">
      <t>バン</t>
    </rPh>
    <rPh sb="25" eb="27">
      <t>ジュンイ</t>
    </rPh>
    <rPh sb="28" eb="30">
      <t>ケッテイ</t>
    </rPh>
    <phoneticPr fontId="5"/>
  </si>
  <si>
    <t>表彰</t>
    <rPh sb="0" eb="2">
      <t>ヒョウショウ</t>
    </rPh>
    <phoneticPr fontId="5"/>
  </si>
  <si>
    <t>8.</t>
    <phoneticPr fontId="5"/>
  </si>
  <si>
    <t>9.</t>
    <phoneticPr fontId="5"/>
  </si>
  <si>
    <t>８位</t>
    <rPh sb="1" eb="2">
      <t>イ</t>
    </rPh>
    <phoneticPr fontId="27"/>
  </si>
  <si>
    <t>７位</t>
    <rPh sb="1" eb="2">
      <t>イ</t>
    </rPh>
    <phoneticPr fontId="27"/>
  </si>
  <si>
    <t>６位</t>
    <rPh sb="1" eb="2">
      <t>イ</t>
    </rPh>
    <phoneticPr fontId="27"/>
  </si>
  <si>
    <t>５位</t>
    <rPh sb="1" eb="2">
      <t>イ</t>
    </rPh>
    <phoneticPr fontId="27"/>
  </si>
  <si>
    <t>４位</t>
    <rPh sb="1" eb="2">
      <t>イ</t>
    </rPh>
    <phoneticPr fontId="27"/>
  </si>
  <si>
    <t>３位</t>
    <rPh sb="1" eb="2">
      <t>イ</t>
    </rPh>
    <phoneticPr fontId="27"/>
  </si>
  <si>
    <t>２位</t>
    <rPh sb="1" eb="2">
      <t>イ</t>
    </rPh>
    <phoneticPr fontId="27"/>
  </si>
  <si>
    <t>１位</t>
    <rPh sb="1" eb="2">
      <t>イ</t>
    </rPh>
    <phoneticPr fontId="27"/>
  </si>
  <si>
    <t>Ａコート</t>
    <phoneticPr fontId="27"/>
  </si>
  <si>
    <t>Ｂコート</t>
    <phoneticPr fontId="27"/>
  </si>
  <si>
    <t>順決</t>
    <rPh sb="0" eb="1">
      <t>ジュン</t>
    </rPh>
    <rPh sb="1" eb="2">
      <t>ケツ</t>
    </rPh>
    <phoneticPr fontId="27"/>
  </si>
  <si>
    <t>8人制ピッチ　割り当て　審判服不要</t>
    <rPh sb="1" eb="2">
      <t>ニン</t>
    </rPh>
    <rPh sb="2" eb="3">
      <t>セイ</t>
    </rPh>
    <rPh sb="7" eb="8">
      <t>ワ</t>
    </rPh>
    <rPh sb="9" eb="10">
      <t>ア</t>
    </rPh>
    <rPh sb="12" eb="14">
      <t>シンパン</t>
    </rPh>
    <rPh sb="14" eb="15">
      <t>フク</t>
    </rPh>
    <rPh sb="15" eb="17">
      <t>フヨウ</t>
    </rPh>
    <phoneticPr fontId="30"/>
  </si>
  <si>
    <t>最終17時00分　グランド完全撤収</t>
    <rPh sb="0" eb="2">
      <t>サイシュウ</t>
    </rPh>
    <rPh sb="4" eb="5">
      <t>ジ</t>
    </rPh>
    <rPh sb="7" eb="8">
      <t>フン</t>
    </rPh>
    <rPh sb="13" eb="15">
      <t>カンゼン</t>
    </rPh>
    <rPh sb="15" eb="17">
      <t>テッシュウ</t>
    </rPh>
    <phoneticPr fontId="30"/>
  </si>
  <si>
    <t>河合運動広場</t>
    <rPh sb="0" eb="2">
      <t>カワイ</t>
    </rPh>
    <rPh sb="2" eb="4">
      <t>ウンドウ</t>
    </rPh>
    <rPh sb="4" eb="6">
      <t>ヒロバ</t>
    </rPh>
    <phoneticPr fontId="27"/>
  </si>
  <si>
    <t>８人制で行い、自由な交代とする。</t>
    <phoneticPr fontId="5"/>
  </si>
  <si>
    <t>河合運動広場</t>
    <rPh sb="0" eb="2">
      <t>カワイ</t>
    </rPh>
    <rPh sb="2" eb="4">
      <t>ウンドウ</t>
    </rPh>
    <rPh sb="4" eb="6">
      <t>ヒロバ</t>
    </rPh>
    <phoneticPr fontId="5"/>
  </si>
  <si>
    <t>住所：兵庫県小野市河合中町48-2</t>
    <rPh sb="3" eb="6">
      <t>ヒョウゴケン</t>
    </rPh>
    <rPh sb="6" eb="9">
      <t>オノシ</t>
    </rPh>
    <rPh sb="9" eb="11">
      <t>カワイ</t>
    </rPh>
    <rPh sb="11" eb="13">
      <t>ナカマチ</t>
    </rPh>
    <phoneticPr fontId="5"/>
  </si>
  <si>
    <t>13：55-14：10</t>
    <phoneticPr fontId="5"/>
  </si>
  <si>
    <t>予選８位</t>
    <rPh sb="0" eb="2">
      <t>ヨセン</t>
    </rPh>
    <rPh sb="3" eb="4">
      <t>イ</t>
    </rPh>
    <phoneticPr fontId="5"/>
  </si>
  <si>
    <t>予選７位</t>
    <rPh sb="0" eb="2">
      <t>ヨセン</t>
    </rPh>
    <rPh sb="3" eb="4">
      <t>イ</t>
    </rPh>
    <phoneticPr fontId="5"/>
  </si>
  <si>
    <t>予選４位</t>
    <rPh sb="0" eb="2">
      <t>ヨセン</t>
    </rPh>
    <rPh sb="3" eb="4">
      <t>イ</t>
    </rPh>
    <phoneticPr fontId="5"/>
  </si>
  <si>
    <t>予選３位</t>
    <rPh sb="0" eb="2">
      <t>ヨセン</t>
    </rPh>
    <rPh sb="3" eb="4">
      <t>イ</t>
    </rPh>
    <phoneticPr fontId="5"/>
  </si>
  <si>
    <t>予選６位</t>
    <rPh sb="0" eb="2">
      <t>ヨセン</t>
    </rPh>
    <rPh sb="3" eb="4">
      <t>イ</t>
    </rPh>
    <phoneticPr fontId="5"/>
  </si>
  <si>
    <t>予選５位</t>
    <rPh sb="0" eb="2">
      <t>ヨセン</t>
    </rPh>
    <rPh sb="3" eb="4">
      <t>イ</t>
    </rPh>
    <phoneticPr fontId="5"/>
  </si>
  <si>
    <t>予選２位</t>
    <rPh sb="0" eb="2">
      <t>ヨセン</t>
    </rPh>
    <rPh sb="3" eb="4">
      <t>イ</t>
    </rPh>
    <phoneticPr fontId="5"/>
  </si>
  <si>
    <t>予選１位</t>
    <rPh sb="0" eb="2">
      <t>ヨセン</t>
    </rPh>
    <rPh sb="3" eb="4">
      <t>イ</t>
    </rPh>
    <phoneticPr fontId="5"/>
  </si>
  <si>
    <t>河合運動公園　配置図</t>
    <rPh sb="0" eb="2">
      <t>カワイ</t>
    </rPh>
    <rPh sb="2" eb="4">
      <t>ウンドウ</t>
    </rPh>
    <rPh sb="4" eb="6">
      <t>コウエン</t>
    </rPh>
    <rPh sb="7" eb="10">
      <t>ハイチズ</t>
    </rPh>
    <phoneticPr fontId="30"/>
  </si>
  <si>
    <t>駐車場</t>
    <rPh sb="0" eb="3">
      <t>チュウシャジョウ</t>
    </rPh>
    <phoneticPr fontId="30"/>
  </si>
  <si>
    <t>←　通路　→</t>
    <rPh sb="2" eb="4">
      <t>ツウロ</t>
    </rPh>
    <phoneticPr fontId="30"/>
  </si>
  <si>
    <t>道路</t>
    <rPh sb="0" eb="2">
      <t>ドウロ</t>
    </rPh>
    <phoneticPr fontId="30"/>
  </si>
  <si>
    <t>◇記念品：各チーム全員授与</t>
    <rPh sb="1" eb="4">
      <t>キネンヒン</t>
    </rPh>
    <rPh sb="5" eb="6">
      <t>カク</t>
    </rPh>
    <rPh sb="9" eb="11">
      <t>ゼンイン</t>
    </rPh>
    <rPh sb="11" eb="13">
      <t>ジュヨ</t>
    </rPh>
    <phoneticPr fontId="5"/>
  </si>
  <si>
    <t>◇試合：優勝、準優勝、３位、敢闘賞5チーム表彰</t>
    <rPh sb="1" eb="3">
      <t>シアイ</t>
    </rPh>
    <rPh sb="4" eb="6">
      <t>ユウショウ</t>
    </rPh>
    <rPh sb="7" eb="10">
      <t>ジュンユウショウ</t>
    </rPh>
    <rPh sb="12" eb="13">
      <t>イ</t>
    </rPh>
    <rPh sb="14" eb="17">
      <t>カントウショウ</t>
    </rPh>
    <rPh sb="21" eb="23">
      <t>ヒョウショウ</t>
    </rPh>
    <phoneticPr fontId="5"/>
  </si>
  <si>
    <t>U-12</t>
    <phoneticPr fontId="5"/>
  </si>
  <si>
    <t>U-12</t>
    <phoneticPr fontId="27"/>
  </si>
  <si>
    <t>9：00-9：15</t>
    <phoneticPr fontId="30"/>
  </si>
  <si>
    <t>9：25-9：40</t>
    <phoneticPr fontId="30"/>
  </si>
  <si>
    <t>9：50-10：05</t>
    <phoneticPr fontId="5"/>
  </si>
  <si>
    <t>10：15-10：30</t>
    <phoneticPr fontId="30"/>
  </si>
  <si>
    <t>10：40-10：55</t>
    <phoneticPr fontId="30"/>
  </si>
  <si>
    <t>11：05-11：20</t>
    <phoneticPr fontId="30"/>
  </si>
  <si>
    <t>11：40-11：55</t>
    <phoneticPr fontId="5"/>
  </si>
  <si>
    <t>12：05-12：20</t>
    <phoneticPr fontId="5"/>
  </si>
  <si>
    <t>12：30-12：45</t>
    <phoneticPr fontId="30"/>
  </si>
  <si>
    <t>12：55-13：10</t>
    <phoneticPr fontId="30"/>
  </si>
  <si>
    <t>13：30-13：45</t>
    <phoneticPr fontId="5"/>
  </si>
  <si>
    <t>14：20-14：35</t>
    <phoneticPr fontId="5"/>
  </si>
  <si>
    <t>14：45-15：00</t>
    <phoneticPr fontId="5"/>
  </si>
  <si>
    <t>15：20-15：40</t>
    <phoneticPr fontId="5"/>
  </si>
  <si>
    <t>15：45-16：05</t>
    <phoneticPr fontId="5"/>
  </si>
  <si>
    <t>◇ＰＫ戦大会：優勝・準優勝・3位　表彰</t>
    <rPh sb="3" eb="4">
      <t>セン</t>
    </rPh>
    <rPh sb="4" eb="6">
      <t>タイカイ</t>
    </rPh>
    <rPh sb="7" eb="9">
      <t>ユウショウ</t>
    </rPh>
    <rPh sb="10" eb="13">
      <t>ジュンユウショウ</t>
    </rPh>
    <rPh sb="15" eb="16">
      <t>イ</t>
    </rPh>
    <rPh sb="17" eb="19">
      <t>ヒョウショウ</t>
    </rPh>
    <phoneticPr fontId="5"/>
  </si>
  <si>
    <t>小野南ＦＣｊｒ　卒団記念大会　2025　　結果一覧</t>
    <rPh sb="8" eb="9">
      <t>ソツ</t>
    </rPh>
    <rPh sb="9" eb="10">
      <t>ダン</t>
    </rPh>
    <rPh sb="10" eb="12">
      <t>キネン</t>
    </rPh>
    <rPh sb="12" eb="14">
      <t>タイカイ</t>
    </rPh>
    <rPh sb="21" eb="23">
      <t>ケッカ</t>
    </rPh>
    <rPh sb="23" eb="25">
      <t>イチラン</t>
    </rPh>
    <phoneticPr fontId="27"/>
  </si>
  <si>
    <t>9：00～試合開始　Aコート（手前側）</t>
    <rPh sb="5" eb="7">
      <t>シアイ</t>
    </rPh>
    <rPh sb="7" eb="9">
      <t>カイシ</t>
    </rPh>
    <rPh sb="15" eb="17">
      <t>テマエ</t>
    </rPh>
    <rPh sb="17" eb="18">
      <t>ガワ</t>
    </rPh>
    <phoneticPr fontId="30"/>
  </si>
  <si>
    <t>9：00～試合開始　Bコート（奥側）</t>
    <rPh sb="5" eb="7">
      <t>シアイ</t>
    </rPh>
    <rPh sb="7" eb="9">
      <t>カイシ</t>
    </rPh>
    <rPh sb="15" eb="16">
      <t>オク</t>
    </rPh>
    <rPh sb="16" eb="17">
      <t>ガワ</t>
    </rPh>
    <phoneticPr fontId="30"/>
  </si>
  <si>
    <t>予選順位決定後、順位決定戦20分１本で順位の確定を行う事とする。</t>
    <rPh sb="0" eb="2">
      <t>ヨセン</t>
    </rPh>
    <rPh sb="2" eb="4">
      <t>ジュンイ</t>
    </rPh>
    <rPh sb="4" eb="6">
      <t>ケッテイ</t>
    </rPh>
    <rPh sb="6" eb="7">
      <t>ゴ</t>
    </rPh>
    <rPh sb="8" eb="10">
      <t>ジュンイ</t>
    </rPh>
    <rPh sb="10" eb="13">
      <t>ケッテイセン</t>
    </rPh>
    <rPh sb="15" eb="16">
      <t>フン</t>
    </rPh>
    <rPh sb="17" eb="18">
      <t>ホン</t>
    </rPh>
    <rPh sb="19" eb="21">
      <t>ジュンイ</t>
    </rPh>
    <rPh sb="22" eb="24">
      <t>カクテイ</t>
    </rPh>
    <rPh sb="25" eb="26">
      <t>オコナ</t>
    </rPh>
    <rPh sb="27" eb="28">
      <t>コト</t>
    </rPh>
    <phoneticPr fontId="5"/>
  </si>
  <si>
    <t>【試合】</t>
    <rPh sb="1" eb="3">
      <t>シアイ</t>
    </rPh>
    <phoneticPr fontId="5"/>
  </si>
  <si>
    <t>【ＰＫ戦】</t>
    <rPh sb="3" eb="4">
      <t>セン</t>
    </rPh>
    <phoneticPr fontId="5"/>
  </si>
  <si>
    <t>ＰＫ戦：順位のつけ方について</t>
    <rPh sb="2" eb="3">
      <t>セン</t>
    </rPh>
    <rPh sb="4" eb="6">
      <t>ジュンイ</t>
    </rPh>
    <phoneticPr fontId="5"/>
  </si>
  <si>
    <t>＊全員がキッカーを経験した後、2回目を行うこととする。</t>
    <rPh sb="1" eb="3">
      <t>ゼンイン</t>
    </rPh>
    <rPh sb="9" eb="11">
      <t>ケイケン</t>
    </rPh>
    <rPh sb="13" eb="14">
      <t>ノチ</t>
    </rPh>
    <rPh sb="16" eb="18">
      <t>カイメ</t>
    </rPh>
    <rPh sb="19" eb="20">
      <t>オコナ</t>
    </rPh>
    <phoneticPr fontId="30"/>
  </si>
  <si>
    <t>８人制：順位のつけ方について</t>
    <rPh sb="1" eb="2">
      <t>ニン</t>
    </rPh>
    <rPh sb="2" eb="3">
      <t>セイ</t>
    </rPh>
    <rPh sb="4" eb="6">
      <t>ジュンイ</t>
    </rPh>
    <phoneticPr fontId="5"/>
  </si>
  <si>
    <t>①　勝ち点（勝…3　引き分け…１　　負…０）</t>
    <phoneticPr fontId="5"/>
  </si>
  <si>
    <t>②　得失点差</t>
  </si>
  <si>
    <t>③　総得点</t>
  </si>
  <si>
    <t>④　抽選</t>
  </si>
  <si>
    <t>＊４名中２名：選手、１名：ご父兄様、１名：スタッフ</t>
    <rPh sb="2" eb="3">
      <t>メイ</t>
    </rPh>
    <rPh sb="3" eb="4">
      <t>チュウ</t>
    </rPh>
    <rPh sb="5" eb="6">
      <t>メイ</t>
    </rPh>
    <rPh sb="7" eb="9">
      <t>センシュ</t>
    </rPh>
    <rPh sb="11" eb="12">
      <t>メイ</t>
    </rPh>
    <rPh sb="14" eb="17">
      <t>フケイサマ</t>
    </rPh>
    <rPh sb="19" eb="20">
      <t>メイ</t>
    </rPh>
    <phoneticPr fontId="30"/>
  </si>
  <si>
    <t>☆４人目：コーチキッカー・コーチＧＫ（コーチ同士）</t>
    <rPh sb="2" eb="3">
      <t>ヒト</t>
    </rPh>
    <rPh sb="3" eb="4">
      <t>メ</t>
    </rPh>
    <rPh sb="22" eb="24">
      <t>ドウシ</t>
    </rPh>
    <phoneticPr fontId="5"/>
  </si>
  <si>
    <t>☆３人目：ご父兄様キッカー・ご父兄様ＧＫ（ご父兄様同士）</t>
    <rPh sb="2" eb="3">
      <t>ヒト</t>
    </rPh>
    <rPh sb="3" eb="4">
      <t>メ</t>
    </rPh>
    <rPh sb="6" eb="8">
      <t>フケイ</t>
    </rPh>
    <rPh sb="8" eb="9">
      <t>サマ</t>
    </rPh>
    <rPh sb="15" eb="17">
      <t>フケイ</t>
    </rPh>
    <rPh sb="17" eb="18">
      <t>サマ</t>
    </rPh>
    <rPh sb="22" eb="24">
      <t>フケイ</t>
    </rPh>
    <rPh sb="24" eb="25">
      <t>サマ</t>
    </rPh>
    <rPh sb="25" eb="27">
      <t>ドウシ</t>
    </rPh>
    <phoneticPr fontId="5"/>
  </si>
  <si>
    <t>☆１・２人目：選手キッカー・選手ＧＫ（選手同士）</t>
    <rPh sb="4" eb="5">
      <t>ヒト</t>
    </rPh>
    <rPh sb="5" eb="6">
      <t>メ</t>
    </rPh>
    <rPh sb="7" eb="9">
      <t>センシュ</t>
    </rPh>
    <rPh sb="14" eb="16">
      <t>センシュ</t>
    </rPh>
    <rPh sb="19" eb="21">
      <t>センシュ</t>
    </rPh>
    <rPh sb="21" eb="23">
      <t>ドウシ</t>
    </rPh>
    <phoneticPr fontId="5"/>
  </si>
  <si>
    <t>グランド内：ご父兄様も入って対戦をお楽しみ下さい。</t>
    <rPh sb="4" eb="5">
      <t>ナイ</t>
    </rPh>
    <rPh sb="7" eb="9">
      <t>フケイ</t>
    </rPh>
    <rPh sb="9" eb="10">
      <t>サマ</t>
    </rPh>
    <rPh sb="11" eb="12">
      <t>ハイ</t>
    </rPh>
    <rPh sb="14" eb="16">
      <t>タイセン</t>
    </rPh>
    <rPh sb="18" eb="19">
      <t>タノ</t>
    </rPh>
    <rPh sb="21" eb="22">
      <t>クダ</t>
    </rPh>
    <phoneticPr fontId="5"/>
  </si>
  <si>
    <t>チーム全員参加型：ＰＫ対戦</t>
    <rPh sb="3" eb="5">
      <t>ゼンイン</t>
    </rPh>
    <rPh sb="5" eb="7">
      <t>サンカ</t>
    </rPh>
    <rPh sb="7" eb="8">
      <t>ガタ</t>
    </rPh>
    <rPh sb="11" eb="13">
      <t>タイセン</t>
    </rPh>
    <phoneticPr fontId="5"/>
  </si>
  <si>
    <t>＊お父さん、お母さんには同性の対戦になるようご配慮をお願い致します。</t>
    <rPh sb="2" eb="3">
      <t>トウ</t>
    </rPh>
    <rPh sb="7" eb="8">
      <t>カア</t>
    </rPh>
    <rPh sb="12" eb="14">
      <t>ドウセイ</t>
    </rPh>
    <rPh sb="15" eb="17">
      <t>タイセン</t>
    </rPh>
    <rPh sb="23" eb="25">
      <t>ハイリョ</t>
    </rPh>
    <rPh sb="27" eb="28">
      <t>ネガ</t>
    </rPh>
    <rPh sb="29" eb="30">
      <t>イタ</t>
    </rPh>
    <phoneticPr fontId="5"/>
  </si>
  <si>
    <t>＊ご卒業おめでとうございます！！</t>
    <rPh sb="2" eb="4">
      <t>ソツギョウ</t>
    </rPh>
    <phoneticPr fontId="5"/>
  </si>
  <si>
    <t>＊小学生年代、一緒に過ごしてきた仲間との最後の時間に・・・</t>
    <rPh sb="1" eb="4">
      <t>ショウガクセイ</t>
    </rPh>
    <rPh sb="4" eb="6">
      <t>ネンダイ</t>
    </rPh>
    <rPh sb="7" eb="9">
      <t>イッショ</t>
    </rPh>
    <rPh sb="10" eb="11">
      <t>ス</t>
    </rPh>
    <rPh sb="16" eb="18">
      <t>ナカマ</t>
    </rPh>
    <rPh sb="20" eb="22">
      <t>サイゴ</t>
    </rPh>
    <rPh sb="23" eb="25">
      <t>ジカン</t>
    </rPh>
    <phoneticPr fontId="5"/>
  </si>
  <si>
    <t>＊一人ひとり、サッカーを楽しみましょう！！！！！！！！</t>
    <rPh sb="1" eb="3">
      <t>ヒトリ</t>
    </rPh>
    <rPh sb="12" eb="13">
      <t>タノ</t>
    </rPh>
    <phoneticPr fontId="5"/>
  </si>
  <si>
    <t>＊チームとして、仲間と楽しみましょう！！！！！！！！</t>
    <rPh sb="8" eb="10">
      <t>ナカマ</t>
    </rPh>
    <rPh sb="11" eb="12">
      <t>タノ</t>
    </rPh>
    <phoneticPr fontId="5"/>
  </si>
  <si>
    <t>＊笑顔が溢れる1日に、いい思い出に！！！！！</t>
    <rPh sb="1" eb="3">
      <t>エガオ</t>
    </rPh>
    <rPh sb="4" eb="5">
      <t>アフ</t>
    </rPh>
    <rPh sb="8" eb="9">
      <t>ニチ</t>
    </rPh>
    <rPh sb="13" eb="14">
      <t>オモ</t>
    </rPh>
    <rPh sb="15" eb="16">
      <t>デ</t>
    </rPh>
    <phoneticPr fontId="5"/>
  </si>
  <si>
    <t>＊選手たちが頑張っている姿に感動と喜びを…　成長を感じて下さい！！</t>
    <rPh sb="1" eb="3">
      <t>センシュ</t>
    </rPh>
    <rPh sb="6" eb="8">
      <t>ガンバ</t>
    </rPh>
    <rPh sb="12" eb="13">
      <t>スガタ</t>
    </rPh>
    <rPh sb="14" eb="16">
      <t>カンドウ</t>
    </rPh>
    <rPh sb="17" eb="18">
      <t>ヨロコ</t>
    </rPh>
    <rPh sb="22" eb="24">
      <t>セイチョウ</t>
    </rPh>
    <rPh sb="25" eb="26">
      <t>カン</t>
    </rPh>
    <rPh sb="28" eb="29">
      <t>クダ</t>
    </rPh>
    <phoneticPr fontId="5"/>
  </si>
  <si>
    <t>神出</t>
    <rPh sb="0" eb="1">
      <t>カミ</t>
    </rPh>
    <rPh sb="1" eb="2">
      <t>デ</t>
    </rPh>
    <phoneticPr fontId="27"/>
  </si>
  <si>
    <t>佐用</t>
    <rPh sb="0" eb="2">
      <t>サヨウ</t>
    </rPh>
    <phoneticPr fontId="27"/>
  </si>
  <si>
    <t>神出ＳＣ</t>
    <rPh sb="0" eb="1">
      <t>カミ</t>
    </rPh>
    <rPh sb="1" eb="2">
      <t>デ</t>
    </rPh>
    <phoneticPr fontId="5"/>
  </si>
  <si>
    <t>＊コート：46ｍ×64ｍ</t>
    <phoneticPr fontId="5"/>
  </si>
  <si>
    <t>試合時間：15分（　予選7本　+　ＰＫ戦7本　）+20分（　順位決定戦1本　）　計８本：4試合分</t>
    <rPh sb="0" eb="2">
      <t>シアイ</t>
    </rPh>
    <rPh sb="2" eb="4">
      <t>ジカン</t>
    </rPh>
    <rPh sb="7" eb="8">
      <t>フン</t>
    </rPh>
    <rPh sb="10" eb="12">
      <t>ヨセン</t>
    </rPh>
    <rPh sb="13" eb="14">
      <t>ホン</t>
    </rPh>
    <rPh sb="19" eb="20">
      <t>セン</t>
    </rPh>
    <rPh sb="21" eb="22">
      <t>ホン</t>
    </rPh>
    <rPh sb="27" eb="28">
      <t>フン</t>
    </rPh>
    <rPh sb="30" eb="32">
      <t>ジュンイ</t>
    </rPh>
    <rPh sb="32" eb="35">
      <t>ケッテイセン</t>
    </rPh>
    <rPh sb="36" eb="37">
      <t>ホン</t>
    </rPh>
    <rPh sb="40" eb="41">
      <t>ケイ</t>
    </rPh>
    <rPh sb="42" eb="43">
      <t>ホン</t>
    </rPh>
    <rPh sb="45" eb="47">
      <t>シアイ</t>
    </rPh>
    <rPh sb="47" eb="48">
      <t>ブン</t>
    </rPh>
    <phoneticPr fontId="30"/>
  </si>
  <si>
    <t>選手たちに伝えたい想いが、たくさんありすぎます！！</t>
    <rPh sb="0" eb="2">
      <t>センシュ</t>
    </rPh>
    <rPh sb="5" eb="6">
      <t>ツタ</t>
    </rPh>
    <rPh sb="9" eb="10">
      <t>オモ</t>
    </rPh>
    <phoneticPr fontId="5"/>
  </si>
  <si>
    <t>試合終了後、予選8・7・6・5位チームはゴール撤収にご協力をお願い致します。</t>
    <rPh sb="0" eb="2">
      <t>シアイ</t>
    </rPh>
    <rPh sb="2" eb="4">
      <t>シュウリョウ</t>
    </rPh>
    <rPh sb="4" eb="5">
      <t>ゴ</t>
    </rPh>
    <rPh sb="6" eb="8">
      <t>ヨセン</t>
    </rPh>
    <rPh sb="15" eb="16">
      <t>イ</t>
    </rPh>
    <rPh sb="23" eb="25">
      <t>テッシュウ</t>
    </rPh>
    <rPh sb="27" eb="29">
      <t>キョウリョク</t>
    </rPh>
    <rPh sb="31" eb="32">
      <t>ネガ</t>
    </rPh>
    <rPh sb="33" eb="34">
      <t>イタ</t>
    </rPh>
    <phoneticPr fontId="30"/>
  </si>
  <si>
    <t>小野南FCjr        卒団記念大会　2026</t>
    <rPh sb="15" eb="16">
      <t>ソツ</t>
    </rPh>
    <rPh sb="16" eb="17">
      <t>ダン</t>
    </rPh>
    <rPh sb="17" eb="19">
      <t>キネン</t>
    </rPh>
    <rPh sb="19" eb="21">
      <t>タイカイ</t>
    </rPh>
    <phoneticPr fontId="27"/>
  </si>
  <si>
    <t>参加費　￥7,000円(当日、徴収します)</t>
    <rPh sb="0" eb="2">
      <t>サンカ</t>
    </rPh>
    <phoneticPr fontId="5"/>
  </si>
  <si>
    <t>小野南ＦＣＪｒ　卒団記念大会　2026　U-12</t>
    <rPh sb="2" eb="3">
      <t>ミナミ</t>
    </rPh>
    <rPh sb="8" eb="9">
      <t>ソツ</t>
    </rPh>
    <rPh sb="9" eb="10">
      <t>ダン</t>
    </rPh>
    <rPh sb="10" eb="12">
      <t>キネン</t>
    </rPh>
    <rPh sb="12" eb="14">
      <t>タイカイ</t>
    </rPh>
    <phoneticPr fontId="5"/>
  </si>
  <si>
    <t>＊7試合（総当たり）：４名での対戦を行う。</t>
    <rPh sb="2" eb="4">
      <t>シアイ</t>
    </rPh>
    <rPh sb="5" eb="7">
      <t>ソウア</t>
    </rPh>
    <rPh sb="12" eb="13">
      <t>メイ</t>
    </rPh>
    <rPh sb="15" eb="17">
      <t>タイセン</t>
    </rPh>
    <rPh sb="18" eb="19">
      <t>オコナ</t>
    </rPh>
    <phoneticPr fontId="30"/>
  </si>
  <si>
    <t>佐用ＦＣ</t>
    <rPh sb="0" eb="2">
      <t>サヨウ</t>
    </rPh>
    <phoneticPr fontId="5"/>
  </si>
  <si>
    <t>塚口ＡＦＣｊｒ</t>
    <rPh sb="0" eb="2">
      <t>ツカグチ</t>
    </rPh>
    <phoneticPr fontId="5"/>
  </si>
  <si>
    <t>たんぽぽＳＣ</t>
    <phoneticPr fontId="5"/>
  </si>
  <si>
    <t>広畑ＳＳＳ</t>
    <rPh sb="0" eb="2">
      <t>ヒロハタ</t>
    </rPh>
    <phoneticPr fontId="5"/>
  </si>
  <si>
    <t>木津ＳＣ</t>
    <rPh sb="0" eb="2">
      <t>キヅ</t>
    </rPh>
    <phoneticPr fontId="5"/>
  </si>
  <si>
    <t>二見北ＳＣ</t>
    <rPh sb="0" eb="2">
      <t>フタミ</t>
    </rPh>
    <rPh sb="2" eb="3">
      <t>キタ</t>
    </rPh>
    <phoneticPr fontId="5"/>
  </si>
  <si>
    <t>小野南FCｼﾞｭﾆｱ</t>
    <phoneticPr fontId="5"/>
  </si>
  <si>
    <t>3/20（金）　河合運動広場　　試合9：00～　開門：8：00～</t>
    <rPh sb="5" eb="6">
      <t>キン</t>
    </rPh>
    <rPh sb="8" eb="10">
      <t>カワイ</t>
    </rPh>
    <rPh sb="10" eb="12">
      <t>ウンドウ</t>
    </rPh>
    <rPh sb="12" eb="14">
      <t>ヒロバ</t>
    </rPh>
    <rPh sb="16" eb="18">
      <t>シアイ</t>
    </rPh>
    <rPh sb="24" eb="26">
      <t>カイモン</t>
    </rPh>
    <phoneticPr fontId="30"/>
  </si>
  <si>
    <t>小野南ＦＣｊｒ　卒団記念大会　2026　U12　　　8チーム参加　＊順不同</t>
    <rPh sb="0" eb="3">
      <t>オノミナミ</t>
    </rPh>
    <rPh sb="8" eb="9">
      <t>ソツ</t>
    </rPh>
    <rPh sb="9" eb="10">
      <t>ダン</t>
    </rPh>
    <rPh sb="10" eb="12">
      <t>キネン</t>
    </rPh>
    <rPh sb="12" eb="14">
      <t>タイカイ</t>
    </rPh>
    <rPh sb="30" eb="32">
      <t>サンカ</t>
    </rPh>
    <rPh sb="34" eb="35">
      <t>ジュン</t>
    </rPh>
    <rPh sb="35" eb="37">
      <t>フドウ</t>
    </rPh>
    <phoneticPr fontId="30"/>
  </si>
  <si>
    <t>小野南ＦＣｊｒ、広畑ＳＳＳ、木津ＳＣ、二見北ＳＣ、佐用ＦＣ、神出ＳＣ、塚口ＡＦＣｊｒ、たんぽぽＳＣ</t>
    <rPh sb="0" eb="2">
      <t>オノ</t>
    </rPh>
    <rPh sb="2" eb="3">
      <t>ミナミ</t>
    </rPh>
    <rPh sb="8" eb="10">
      <t>ヒロハタ</t>
    </rPh>
    <rPh sb="14" eb="16">
      <t>キヅ</t>
    </rPh>
    <rPh sb="19" eb="21">
      <t>フタミ</t>
    </rPh>
    <rPh sb="21" eb="22">
      <t>キタ</t>
    </rPh>
    <rPh sb="25" eb="27">
      <t>サヨウ</t>
    </rPh>
    <rPh sb="30" eb="31">
      <t>カミ</t>
    </rPh>
    <rPh sb="31" eb="32">
      <t>デ</t>
    </rPh>
    <rPh sb="35" eb="37">
      <t>ツカグチ</t>
    </rPh>
    <phoneticPr fontId="5"/>
  </si>
  <si>
    <t>小野南ＦＣｊｒ　卒団記念大会　2026　Ｕ12　タイムテーブル</t>
    <rPh sb="0" eb="3">
      <t>オノミナミ</t>
    </rPh>
    <rPh sb="8" eb="9">
      <t>ソツ</t>
    </rPh>
    <rPh sb="9" eb="10">
      <t>ダン</t>
    </rPh>
    <rPh sb="10" eb="12">
      <t>キネン</t>
    </rPh>
    <rPh sb="12" eb="14">
      <t>タイカイ</t>
    </rPh>
    <phoneticPr fontId="30"/>
  </si>
  <si>
    <t>たんぽぽ</t>
    <phoneticPr fontId="27"/>
  </si>
  <si>
    <t>二見北</t>
    <rPh sb="0" eb="2">
      <t>フタミ</t>
    </rPh>
    <rPh sb="2" eb="3">
      <t>キタ</t>
    </rPh>
    <phoneticPr fontId="27"/>
  </si>
  <si>
    <t>木津</t>
    <rPh sb="0" eb="2">
      <t>キヅ</t>
    </rPh>
    <phoneticPr fontId="27"/>
  </si>
  <si>
    <t>広畑</t>
    <rPh sb="0" eb="2">
      <t>ヒロハタ</t>
    </rPh>
    <phoneticPr fontId="27"/>
  </si>
  <si>
    <t>塚口</t>
    <rPh sb="0" eb="2">
      <t>ツカグチ</t>
    </rPh>
    <phoneticPr fontId="27"/>
  </si>
  <si>
    <t>木津　　　　二見北</t>
    <rPh sb="6" eb="8">
      <t>フタミ</t>
    </rPh>
    <rPh sb="8" eb="9">
      <t>キタ</t>
    </rPh>
    <phoneticPr fontId="5"/>
  </si>
  <si>
    <t>神出　　　　たんぽぽ</t>
    <rPh sb="0" eb="1">
      <t>カミ</t>
    </rPh>
    <rPh sb="1" eb="2">
      <t>デ</t>
    </rPh>
    <phoneticPr fontId="5"/>
  </si>
  <si>
    <t>15：25-15：45</t>
    <phoneticPr fontId="5"/>
  </si>
  <si>
    <t>15：50-16：10</t>
    <phoneticPr fontId="5"/>
  </si>
  <si>
    <t>16：15～　表彰式　5分程度</t>
    <rPh sb="7" eb="9">
      <t>ヒョウショウ</t>
    </rPh>
    <rPh sb="9" eb="10">
      <t>シキ</t>
    </rPh>
    <rPh sb="12" eb="13">
      <t>フン</t>
    </rPh>
    <rPh sb="13" eb="15">
      <t>テイド</t>
    </rPh>
    <phoneticPr fontId="30"/>
  </si>
  <si>
    <t>二見北</t>
    <rPh sb="0" eb="2">
      <t>フタミ</t>
    </rPh>
    <rPh sb="2" eb="3">
      <t>キタ</t>
    </rPh>
    <phoneticPr fontId="5"/>
  </si>
  <si>
    <t>小野南ＦＣｊｒ　卒団記念大会　2026　ＰＫ戦対決　結果一覧</t>
    <rPh sb="8" eb="9">
      <t>ソツ</t>
    </rPh>
    <rPh sb="9" eb="10">
      <t>ダン</t>
    </rPh>
    <rPh sb="10" eb="12">
      <t>キネン</t>
    </rPh>
    <rPh sb="12" eb="14">
      <t>タイカイ</t>
    </rPh>
    <rPh sb="22" eb="23">
      <t>セン</t>
    </rPh>
    <rPh sb="23" eb="25">
      <t>タイケツ</t>
    </rPh>
    <rPh sb="26" eb="28">
      <t>ケッカ</t>
    </rPh>
    <rPh sb="28" eb="30">
      <t>イチラン</t>
    </rPh>
    <phoneticPr fontId="27"/>
  </si>
  <si>
    <t>総得点</t>
    <rPh sb="0" eb="3">
      <t>ソウトクテン</t>
    </rPh>
    <phoneticPr fontId="5"/>
  </si>
  <si>
    <t>セービング</t>
    <phoneticPr fontId="5"/>
  </si>
  <si>
    <t>①　総得点</t>
    <rPh sb="2" eb="5">
      <t>ソウトクテン</t>
    </rPh>
    <phoneticPr fontId="5"/>
  </si>
  <si>
    <t>②　セービング数</t>
    <rPh sb="7" eb="8">
      <t>スウ</t>
    </rPh>
    <phoneticPr fontId="30"/>
  </si>
  <si>
    <t>③　対戦同士</t>
    <rPh sb="2" eb="4">
      <t>タイセン</t>
    </rPh>
    <rPh sb="4" eb="6">
      <t>ドウシ</t>
    </rPh>
    <phoneticPr fontId="30"/>
  </si>
  <si>
    <t>（金）</t>
    <rPh sb="1" eb="2">
      <t>キン</t>
    </rPh>
    <phoneticPr fontId="5"/>
  </si>
  <si>
    <t>◇ＰＫ戦大会：セービング賞　優勝・準優勝・３位</t>
    <rPh sb="3" eb="4">
      <t>セン</t>
    </rPh>
    <rPh sb="4" eb="6">
      <t>タイカイ</t>
    </rPh>
    <rPh sb="12" eb="13">
      <t>ショウ</t>
    </rPh>
    <rPh sb="14" eb="16">
      <t>ユウショウ</t>
    </rPh>
    <rPh sb="17" eb="20">
      <t>ジュンユウショウ</t>
    </rPh>
    <rPh sb="22" eb="23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</si>
</sst>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\(aaa\)"/>
    <numFmt numFmtId="177" formatCode="yyyy&quot;年&quot;m&quot;月&quot;d&quot;日&quot;;@"/>
  </numFmts>
  <fonts count="62" x14ac:knownFonts="1">
    <font>
      <sz val="11"/>
      <name val="ＭＳ Ｐゴシック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Candar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b/>
      <sz val="68"/>
      <color theme="3" tint="0.39988402966399123"/>
      <name val="HGP創英角ｺﾞｼｯｸUB"/>
      <family val="3"/>
      <charset val="128"/>
    </font>
    <font>
      <sz val="68"/>
      <name val="HGP創英角ｺﾞｼｯｸUB"/>
      <family val="3"/>
      <charset val="128"/>
    </font>
    <font>
      <b/>
      <sz val="72"/>
      <color theme="3" tint="0.39988402966399123"/>
      <name val="ＭＳ Ｐゴシック"/>
      <family val="3"/>
      <charset val="128"/>
    </font>
    <font>
      <sz val="72"/>
      <color theme="3" tint="0.39988402966399123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4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name val="ＭＳ Ｐゴシック"/>
      <family val="2"/>
      <charset val="128"/>
    </font>
    <font>
      <b/>
      <sz val="26"/>
      <color theme="1"/>
      <name val="ＭＳ Ｐゴシック"/>
      <family val="3"/>
      <charset val="128"/>
      <scheme val="minor"/>
    </font>
    <font>
      <u/>
      <sz val="9"/>
      <color rgb="FFFF0000"/>
      <name val="ＭＳ ゴシック"/>
      <family val="3"/>
      <charset val="128"/>
    </font>
    <font>
      <b/>
      <u/>
      <sz val="11"/>
      <color rgb="FFFF0000"/>
      <name val="ＭＳ Ｐ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8"/>
      <name val="メイリオ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1"/>
      <color indexed="8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8"/>
      <name val="HGP創英角ｺﾞｼｯｸUB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5F808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DashDotDot">
        <color auto="1"/>
      </right>
      <top/>
      <bottom style="double">
        <color auto="1"/>
      </bottom>
      <diagonal/>
    </border>
    <border>
      <left style="mediumDashDotDot">
        <color auto="1"/>
      </left>
      <right style="mediumDashDotDot">
        <color auto="1"/>
      </right>
      <top/>
      <bottom style="double">
        <color auto="1"/>
      </bottom>
      <diagonal/>
    </border>
    <border>
      <left style="medium">
        <color indexed="64"/>
      </left>
      <right style="mediumDashDotDot">
        <color auto="1"/>
      </right>
      <top style="double">
        <color auto="1"/>
      </top>
      <bottom style="medium">
        <color indexed="64"/>
      </bottom>
      <diagonal/>
    </border>
    <border>
      <left style="mediumDashDotDot">
        <color auto="1"/>
      </left>
      <right style="mediumDashDotDot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DashDotDot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DashDotDot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DashDotDot">
        <color auto="1"/>
      </left>
      <right style="medium">
        <color indexed="64"/>
      </right>
      <top/>
      <bottom style="double">
        <color auto="1"/>
      </bottom>
      <diagonal/>
    </border>
    <border>
      <left style="mediumDashDotDot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mediumDashDotDot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DashDotDot">
        <color auto="1"/>
      </right>
      <top/>
      <bottom style="double">
        <color auto="1"/>
      </bottom>
      <diagonal/>
    </border>
    <border>
      <left style="double">
        <color auto="1"/>
      </left>
      <right style="mediumDashDotDot">
        <color auto="1"/>
      </right>
      <top style="double">
        <color auto="1"/>
      </top>
      <bottom style="medium">
        <color indexed="64"/>
      </bottom>
      <diagonal/>
    </border>
    <border>
      <left style="mediumDashDotDot">
        <color auto="1"/>
      </left>
      <right style="mediumDashDotDot">
        <color auto="1"/>
      </right>
      <top/>
      <bottom style="medium">
        <color indexed="64"/>
      </bottom>
      <diagonal/>
    </border>
    <border>
      <left style="double">
        <color auto="1"/>
      </left>
      <right style="mediumDashDotDot">
        <color auto="1"/>
      </right>
      <top style="double">
        <color auto="1"/>
      </top>
      <bottom/>
      <diagonal/>
    </border>
    <border>
      <left style="mediumDashDotDot">
        <color auto="1"/>
      </left>
      <right style="mediumDashDotDot">
        <color auto="1"/>
      </right>
      <top/>
      <bottom/>
      <diagonal/>
    </border>
    <border>
      <left style="double">
        <color auto="1"/>
      </left>
      <right style="mediumDashDotDot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DashDotDot">
        <color auto="1"/>
      </left>
      <right style="medium">
        <color indexed="64"/>
      </right>
      <top/>
      <bottom/>
      <diagonal/>
    </border>
    <border>
      <left style="mediumDashDotDot">
        <color auto="1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6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7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3">
      <alignment vertical="center"/>
    </xf>
    <xf numFmtId="0" fontId="8" fillId="0" borderId="0" xfId="13" applyFont="1">
      <alignment vertical="center"/>
    </xf>
    <xf numFmtId="0" fontId="8" fillId="0" borderId="0" xfId="13" applyFont="1" applyAlignment="1">
      <alignment horizontal="left" vertical="center"/>
    </xf>
    <xf numFmtId="49" fontId="9" fillId="0" borderId="0" xfId="13" applyNumberFormat="1" applyFont="1" applyAlignment="1">
      <alignment horizontal="center" vertical="center"/>
    </xf>
    <xf numFmtId="0" fontId="9" fillId="0" borderId="0" xfId="13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13" applyFont="1">
      <alignment vertical="center"/>
    </xf>
    <xf numFmtId="31" fontId="9" fillId="0" borderId="0" xfId="13" applyNumberFormat="1" applyFont="1" applyAlignment="1">
      <alignment horizontal="left" vertical="center"/>
    </xf>
    <xf numFmtId="0" fontId="9" fillId="0" borderId="0" xfId="13" applyFont="1" applyAlignment="1">
      <alignment horizontal="center" vertical="center"/>
    </xf>
    <xf numFmtId="0" fontId="9" fillId="0" borderId="0" xfId="15" applyFont="1" applyAlignment="1">
      <alignment horizontal="left" indent="1"/>
    </xf>
    <xf numFmtId="0" fontId="9" fillId="0" borderId="0" xfId="13" applyFont="1" applyAlignment="1">
      <alignment horizontal="distributed" vertical="center"/>
    </xf>
    <xf numFmtId="0" fontId="8" fillId="3" borderId="0" xfId="13" applyFont="1" applyFill="1" applyAlignment="1">
      <alignment horizontal="right" vertical="center"/>
    </xf>
    <xf numFmtId="0" fontId="11" fillId="0" borderId="0" xfId="9" applyFont="1" applyAlignment="1">
      <alignment vertical="center" shrinkToFit="1"/>
    </xf>
    <xf numFmtId="0" fontId="7" fillId="0" borderId="1" xfId="13" applyBorder="1">
      <alignment vertical="center"/>
    </xf>
    <xf numFmtId="0" fontId="7" fillId="0" borderId="2" xfId="13" applyBorder="1">
      <alignment vertical="center"/>
    </xf>
    <xf numFmtId="0" fontId="7" fillId="0" borderId="3" xfId="13" applyBorder="1">
      <alignment vertical="center"/>
    </xf>
    <xf numFmtId="0" fontId="7" fillId="0" borderId="4" xfId="13" applyBorder="1">
      <alignment vertical="center"/>
    </xf>
    <xf numFmtId="0" fontId="7" fillId="0" borderId="5" xfId="13" applyBorder="1">
      <alignment vertical="center"/>
    </xf>
    <xf numFmtId="58" fontId="9" fillId="0" borderId="0" xfId="13" applyNumberFormat="1" applyFont="1" applyAlignment="1">
      <alignment horizontal="left" vertical="center"/>
    </xf>
    <xf numFmtId="0" fontId="7" fillId="0" borderId="6" xfId="13" applyBorder="1">
      <alignment vertical="center"/>
    </xf>
    <xf numFmtId="0" fontId="7" fillId="0" borderId="7" xfId="13" applyBorder="1">
      <alignment vertical="center"/>
    </xf>
    <xf numFmtId="0" fontId="7" fillId="0" borderId="8" xfId="13" applyBorder="1">
      <alignment vertical="center"/>
    </xf>
    <xf numFmtId="0" fontId="13" fillId="0" borderId="0" xfId="3" applyFont="1" applyAlignment="1" applyProtection="1">
      <alignment vertical="center"/>
    </xf>
    <xf numFmtId="0" fontId="1" fillId="0" borderId="0" xfId="15" applyFont="1" applyAlignment="1">
      <alignment vertical="center"/>
    </xf>
    <xf numFmtId="0" fontId="1" fillId="0" borderId="0" xfId="15" applyFont="1"/>
    <xf numFmtId="56" fontId="7" fillId="0" borderId="0" xfId="13" applyNumberFormat="1">
      <alignment vertical="center"/>
    </xf>
    <xf numFmtId="0" fontId="9" fillId="0" borderId="0" xfId="9" applyFont="1" applyAlignment="1">
      <alignment horizontal="left" vertical="center" indent="1" shrinkToFit="1"/>
    </xf>
    <xf numFmtId="0" fontId="14" fillId="0" borderId="0" xfId="12" applyFont="1"/>
    <xf numFmtId="0" fontId="26" fillId="0" borderId="0" xfId="12"/>
    <xf numFmtId="0" fontId="15" fillId="0" borderId="0" xfId="12" applyFont="1"/>
    <xf numFmtId="0" fontId="0" fillId="0" borderId="0" xfId="0" applyAlignment="1"/>
    <xf numFmtId="0" fontId="20" fillId="0" borderId="0" xfId="12" applyFont="1"/>
    <xf numFmtId="0" fontId="14" fillId="0" borderId="0" xfId="12" applyFont="1" applyAlignment="1">
      <alignment horizontal="left" vertical="center"/>
    </xf>
    <xf numFmtId="0" fontId="21" fillId="0" borderId="0" xfId="12" applyFont="1" applyAlignment="1">
      <alignment horizontal="center" vertical="top"/>
    </xf>
    <xf numFmtId="0" fontId="22" fillId="0" borderId="0" xfId="12" applyFont="1"/>
    <xf numFmtId="0" fontId="1" fillId="0" borderId="0" xfId="12" applyFont="1"/>
    <xf numFmtId="0" fontId="4" fillId="0" borderId="0" xfId="12" applyFont="1"/>
    <xf numFmtId="0" fontId="28" fillId="0" borderId="0" xfId="12" applyFont="1"/>
    <xf numFmtId="0" fontId="6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29" fillId="0" borderId="0" xfId="22" applyFont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35" fillId="0" borderId="0" xfId="15" applyFont="1" applyAlignment="1">
      <alignment horizontal="left" indent="1"/>
    </xf>
    <xf numFmtId="0" fontId="0" fillId="0" borderId="0" xfId="0" applyAlignment="1">
      <alignment vertical="center" shrinkToFit="1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7" fillId="0" borderId="3" xfId="0" applyFont="1" applyBorder="1">
      <alignment vertical="center"/>
    </xf>
    <xf numFmtId="0" fontId="1" fillId="0" borderId="0" xfId="0" applyFo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2" fillId="0" borderId="19" xfId="22" applyFont="1" applyBorder="1" applyAlignment="1">
      <alignment horizontal="left" vertical="center" shrinkToFit="1"/>
    </xf>
    <xf numFmtId="0" fontId="25" fillId="0" borderId="11" xfId="22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13" applyFont="1" applyAlignment="1">
      <alignment vertical="center" shrinkToFit="1"/>
    </xf>
    <xf numFmtId="0" fontId="25" fillId="0" borderId="21" xfId="22" applyFont="1" applyBorder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6" borderId="0" xfId="0" applyFont="1" applyFill="1" applyAlignment="1">
      <alignment horizontal="center" vertical="center"/>
    </xf>
    <xf numFmtId="0" fontId="38" fillId="0" borderId="0" xfId="0" applyFont="1" applyAlignment="1">
      <alignment vertical="center" shrinkToFit="1"/>
    </xf>
    <xf numFmtId="0" fontId="41" fillId="4" borderId="6" xfId="0" applyFont="1" applyFill="1" applyBorder="1" applyAlignment="1">
      <alignment vertical="center" shrinkToFit="1"/>
    </xf>
    <xf numFmtId="0" fontId="37" fillId="5" borderId="17" xfId="0" applyFont="1" applyFill="1" applyBorder="1" applyAlignment="1">
      <alignment horizontal="left" vertical="center" shrinkToFit="1"/>
    </xf>
    <xf numFmtId="0" fontId="41" fillId="5" borderId="16" xfId="0" applyFont="1" applyFill="1" applyBorder="1" applyAlignment="1">
      <alignment vertical="center" shrinkToFit="1"/>
    </xf>
    <xf numFmtId="0" fontId="9" fillId="0" borderId="0" xfId="15" applyFont="1"/>
    <xf numFmtId="0" fontId="35" fillId="0" borderId="0" xfId="13" applyFont="1" applyAlignment="1">
      <alignment horizontal="distributed" vertical="center"/>
    </xf>
    <xf numFmtId="0" fontId="35" fillId="0" borderId="0" xfId="13" applyFont="1">
      <alignment vertical="center"/>
    </xf>
    <xf numFmtId="0" fontId="37" fillId="0" borderId="7" xfId="0" applyFont="1" applyBorder="1" applyAlignment="1">
      <alignment horizontal="left" vertical="center" shrinkToFit="1"/>
    </xf>
    <xf numFmtId="0" fontId="32" fillId="0" borderId="10" xfId="22" applyFont="1" applyBorder="1" applyAlignment="1">
      <alignment horizontal="center" vertical="center" shrinkToFit="1"/>
    </xf>
    <xf numFmtId="0" fontId="32" fillId="0" borderId="23" xfId="22" applyFont="1" applyBorder="1" applyAlignment="1">
      <alignment horizontal="center" vertical="center" shrinkToFit="1"/>
    </xf>
    <xf numFmtId="0" fontId="3" fillId="0" borderId="20" xfId="22" applyFont="1" applyBorder="1" applyAlignment="1">
      <alignment horizontal="center" vertical="center" shrinkToFit="1"/>
    </xf>
    <xf numFmtId="0" fontId="29" fillId="0" borderId="12" xfId="22" applyFont="1" applyBorder="1" applyAlignment="1">
      <alignment horizontal="left" vertical="center" shrinkToFit="1"/>
    </xf>
    <xf numFmtId="0" fontId="3" fillId="0" borderId="12" xfId="22" applyFont="1" applyBorder="1" applyAlignment="1">
      <alignment horizontal="center" vertical="center" shrinkToFit="1"/>
    </xf>
    <xf numFmtId="0" fontId="3" fillId="0" borderId="26" xfId="22" applyFont="1" applyBorder="1" applyAlignment="1">
      <alignment horizontal="center" vertical="center" shrinkToFit="1"/>
    </xf>
    <xf numFmtId="0" fontId="3" fillId="0" borderId="27" xfId="22" applyFont="1" applyBorder="1" applyAlignment="1">
      <alignment horizontal="center" vertical="center" shrinkToFit="1"/>
    </xf>
    <xf numFmtId="0" fontId="29" fillId="0" borderId="26" xfId="22" applyFont="1" applyBorder="1" applyAlignment="1">
      <alignment horizontal="left" vertical="center" shrinkToFit="1"/>
    </xf>
    <xf numFmtId="0" fontId="29" fillId="0" borderId="22" xfId="22" applyFont="1" applyBorder="1" applyAlignment="1">
      <alignment horizontal="left" vertical="center" shrinkToFit="1"/>
    </xf>
    <xf numFmtId="0" fontId="37" fillId="0" borderId="16" xfId="0" applyFont="1" applyBorder="1">
      <alignment vertical="center"/>
    </xf>
    <xf numFmtId="0" fontId="37" fillId="0" borderId="17" xfId="0" applyFont="1" applyBorder="1">
      <alignment vertical="center"/>
    </xf>
    <xf numFmtId="0" fontId="37" fillId="0" borderId="18" xfId="0" applyFont="1" applyBorder="1">
      <alignment vertical="center"/>
    </xf>
    <xf numFmtId="20" fontId="37" fillId="0" borderId="16" xfId="0" applyNumberFormat="1" applyFont="1" applyBorder="1">
      <alignment vertical="center"/>
    </xf>
    <xf numFmtId="20" fontId="37" fillId="0" borderId="17" xfId="0" applyNumberFormat="1" applyFont="1" applyBorder="1">
      <alignment vertical="center"/>
    </xf>
    <xf numFmtId="0" fontId="37" fillId="0" borderId="3" xfId="0" applyFont="1" applyBorder="1" applyAlignment="1">
      <alignment horizontal="left" vertical="center" shrinkToFit="1"/>
    </xf>
    <xf numFmtId="0" fontId="37" fillId="0" borderId="4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37" fillId="0" borderId="8" xfId="0" applyFont="1" applyBorder="1" applyAlignment="1">
      <alignment horizontal="left" vertical="center" shrinkToFit="1"/>
    </xf>
    <xf numFmtId="0" fontId="37" fillId="5" borderId="16" xfId="0" applyFont="1" applyFill="1" applyBorder="1" applyAlignment="1">
      <alignment horizontal="left" vertical="center" shrinkToFit="1"/>
    </xf>
    <xf numFmtId="0" fontId="37" fillId="5" borderId="18" xfId="0" applyFont="1" applyFill="1" applyBorder="1" applyAlignment="1">
      <alignment horizontal="left" vertical="center" shrinkToFit="1"/>
    </xf>
    <xf numFmtId="0" fontId="32" fillId="0" borderId="29" xfId="22" applyFont="1" applyBorder="1" applyAlignment="1">
      <alignment horizontal="center" vertical="center" shrinkToFit="1"/>
    </xf>
    <xf numFmtId="0" fontId="3" fillId="0" borderId="30" xfId="22" applyFont="1" applyBorder="1" applyAlignment="1">
      <alignment horizontal="center" vertical="center" shrinkToFit="1"/>
    </xf>
    <xf numFmtId="0" fontId="3" fillId="0" borderId="24" xfId="22" applyFont="1" applyBorder="1" applyAlignment="1">
      <alignment horizontal="center" vertical="center" shrinkToFit="1"/>
    </xf>
    <xf numFmtId="0" fontId="3" fillId="0" borderId="31" xfId="22" applyFont="1" applyBorder="1" applyAlignment="1">
      <alignment horizontal="center" vertical="center" shrinkToFit="1"/>
    </xf>
    <xf numFmtId="0" fontId="3" fillId="0" borderId="32" xfId="22" applyFont="1" applyBorder="1" applyAlignment="1">
      <alignment horizontal="center" vertical="center" shrinkToFit="1"/>
    </xf>
    <xf numFmtId="0" fontId="3" fillId="0" borderId="8" xfId="22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left" vertical="center" shrinkToFit="1"/>
    </xf>
    <xf numFmtId="0" fontId="37" fillId="0" borderId="4" xfId="0" applyFont="1" applyBorder="1">
      <alignment vertical="center"/>
    </xf>
    <xf numFmtId="0" fontId="37" fillId="4" borderId="16" xfId="0" applyFont="1" applyFill="1" applyBorder="1" applyAlignment="1">
      <alignment horizontal="left" vertical="center" shrinkToFit="1"/>
    </xf>
    <xf numFmtId="0" fontId="37" fillId="4" borderId="18" xfId="0" applyFont="1" applyFill="1" applyBorder="1" applyAlignment="1">
      <alignment horizontal="left" vertical="center" shrinkToFit="1"/>
    </xf>
    <xf numFmtId="0" fontId="37" fillId="4" borderId="17" xfId="0" applyFont="1" applyFill="1" applyBorder="1" applyAlignment="1">
      <alignment horizontal="left" vertical="center" shrinkToFit="1"/>
    </xf>
    <xf numFmtId="0" fontId="3" fillId="2" borderId="9" xfId="22" applyFont="1" applyFill="1" applyBorder="1" applyAlignment="1">
      <alignment horizontal="center" vertical="center" shrinkToFit="1"/>
    </xf>
    <xf numFmtId="0" fontId="3" fillId="2" borderId="12" xfId="22" applyFont="1" applyFill="1" applyBorder="1" applyAlignment="1">
      <alignment horizontal="center" vertical="center" shrinkToFit="1"/>
    </xf>
    <xf numFmtId="0" fontId="29" fillId="2" borderId="12" xfId="22" applyFont="1" applyFill="1" applyBorder="1" applyAlignment="1">
      <alignment horizontal="left" vertical="center" shrinkToFit="1"/>
    </xf>
    <xf numFmtId="0" fontId="29" fillId="2" borderId="28" xfId="22" applyFont="1" applyFill="1" applyBorder="1" applyAlignment="1">
      <alignment horizontal="left" vertical="center" shrinkToFit="1"/>
    </xf>
    <xf numFmtId="0" fontId="25" fillId="0" borderId="10" xfId="22" applyFont="1" applyBorder="1" applyAlignment="1">
      <alignment horizontal="center" vertical="center" shrinkToFit="1"/>
    </xf>
    <xf numFmtId="0" fontId="3" fillId="0" borderId="33" xfId="22" applyFont="1" applyBorder="1" applyAlignment="1">
      <alignment horizontal="center" vertical="center" shrinkToFit="1"/>
    </xf>
    <xf numFmtId="0" fontId="3" fillId="0" borderId="34" xfId="22" applyFont="1" applyBorder="1" applyAlignment="1">
      <alignment horizontal="center" vertical="center" shrinkToFit="1"/>
    </xf>
    <xf numFmtId="0" fontId="3" fillId="0" borderId="7" xfId="22" applyFont="1" applyBorder="1" applyAlignment="1">
      <alignment horizontal="center" vertical="center" shrinkToFit="1"/>
    </xf>
    <xf numFmtId="0" fontId="3" fillId="0" borderId="35" xfId="22" applyFont="1" applyBorder="1" applyAlignment="1">
      <alignment horizontal="center" vertical="center" shrinkToFit="1"/>
    </xf>
    <xf numFmtId="0" fontId="3" fillId="0" borderId="36" xfId="22" applyFont="1" applyBorder="1" applyAlignment="1">
      <alignment horizontal="center" vertical="center" shrinkToFit="1"/>
    </xf>
    <xf numFmtId="20" fontId="37" fillId="2" borderId="1" xfId="0" applyNumberFormat="1" applyFont="1" applyFill="1" applyBorder="1">
      <alignment vertical="center"/>
    </xf>
    <xf numFmtId="0" fontId="44" fillId="0" borderId="0" xfId="13" applyFont="1">
      <alignment vertical="center"/>
    </xf>
    <xf numFmtId="0" fontId="37" fillId="0" borderId="1" xfId="0" applyFont="1" applyBorder="1" applyAlignment="1">
      <alignment horizontal="left" vertical="center" shrinkToFit="1"/>
    </xf>
    <xf numFmtId="0" fontId="37" fillId="0" borderId="6" xfId="0" applyFont="1" applyBorder="1" applyAlignment="1">
      <alignment horizontal="left" vertical="center" shrinkToFit="1"/>
    </xf>
    <xf numFmtId="0" fontId="37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32" fillId="0" borderId="25" xfId="22" applyFont="1" applyBorder="1" applyAlignment="1">
      <alignment horizontal="center" vertical="center" shrinkToFit="1"/>
    </xf>
    <xf numFmtId="0" fontId="48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7" fillId="0" borderId="0" xfId="0" applyFont="1">
      <alignment vertical="center"/>
    </xf>
    <xf numFmtId="20" fontId="49" fillId="0" borderId="0" xfId="0" applyNumberFormat="1" applyFont="1">
      <alignment vertical="center"/>
    </xf>
    <xf numFmtId="0" fontId="48" fillId="7" borderId="0" xfId="0" applyFont="1" applyFill="1">
      <alignment vertical="center"/>
    </xf>
    <xf numFmtId="0" fontId="0" fillId="9" borderId="0" xfId="0" applyFill="1">
      <alignment vertical="center"/>
    </xf>
    <xf numFmtId="20" fontId="37" fillId="2" borderId="13" xfId="0" applyNumberFormat="1" applyFont="1" applyFill="1" applyBorder="1">
      <alignment vertical="center"/>
    </xf>
    <xf numFmtId="0" fontId="3" fillId="10" borderId="9" xfId="22" applyFont="1" applyFill="1" applyBorder="1" applyAlignment="1">
      <alignment horizontal="center" vertical="center" shrinkToFit="1"/>
    </xf>
    <xf numFmtId="0" fontId="3" fillId="10" borderId="12" xfId="22" applyFont="1" applyFill="1" applyBorder="1" applyAlignment="1">
      <alignment horizontal="center" vertical="center" shrinkToFit="1"/>
    </xf>
    <xf numFmtId="0" fontId="29" fillId="10" borderId="12" xfId="22" applyFont="1" applyFill="1" applyBorder="1" applyAlignment="1">
      <alignment horizontal="left" vertical="center" shrinkToFit="1"/>
    </xf>
    <xf numFmtId="0" fontId="29" fillId="10" borderId="28" xfId="22" applyFont="1" applyFill="1" applyBorder="1" applyAlignment="1">
      <alignment horizontal="left" vertical="center" shrinkToFit="1"/>
    </xf>
    <xf numFmtId="0" fontId="9" fillId="0" borderId="0" xfId="15" applyFont="1" applyAlignment="1">
      <alignment horizontal="left" indent="3"/>
    </xf>
    <xf numFmtId="0" fontId="44" fillId="0" borderId="0" xfId="15" applyFont="1" applyAlignment="1">
      <alignment horizontal="left" indent="1"/>
    </xf>
    <xf numFmtId="0" fontId="53" fillId="0" borderId="0" xfId="13" applyFont="1">
      <alignment vertical="center"/>
    </xf>
    <xf numFmtId="0" fontId="54" fillId="0" borderId="0" xfId="13" applyFont="1">
      <alignment vertical="center"/>
    </xf>
    <xf numFmtId="49" fontId="9" fillId="0" borderId="0" xfId="13" applyNumberFormat="1" applyFont="1">
      <alignment vertical="center"/>
    </xf>
    <xf numFmtId="0" fontId="55" fillId="0" borderId="0" xfId="13" applyFont="1">
      <alignment vertic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6" fillId="0" borderId="0" xfId="0" applyFont="1">
      <alignment vertical="center"/>
    </xf>
    <xf numFmtId="0" fontId="43" fillId="0" borderId="0" xfId="13" applyFont="1" applyAlignment="1">
      <alignment horizontal="center" vertical="center"/>
    </xf>
    <xf numFmtId="0" fontId="59" fillId="0" borderId="10" xfId="22" applyFont="1" applyBorder="1" applyAlignment="1">
      <alignment horizontal="center" vertical="center" shrinkToFit="1"/>
    </xf>
    <xf numFmtId="0" fontId="25" fillId="0" borderId="25" xfId="22" applyFont="1" applyBorder="1" applyAlignment="1">
      <alignment horizontal="center" vertical="center" shrinkToFit="1"/>
    </xf>
    <xf numFmtId="0" fontId="32" fillId="0" borderId="37" xfId="22" applyFont="1" applyBorder="1" applyAlignment="1">
      <alignment horizontal="center" vertical="center" shrinkToFit="1"/>
    </xf>
    <xf numFmtId="0" fontId="3" fillId="0" borderId="38" xfId="22" applyFont="1" applyBorder="1" applyAlignment="1">
      <alignment horizontal="center" vertical="center" shrinkToFit="1"/>
    </xf>
    <xf numFmtId="0" fontId="3" fillId="0" borderId="17" xfId="22" applyFont="1" applyBorder="1" applyAlignment="1">
      <alignment horizontal="center" vertical="center" shrinkToFit="1"/>
    </xf>
    <xf numFmtId="0" fontId="3" fillId="0" borderId="39" xfId="22" applyFont="1" applyBorder="1" applyAlignment="1">
      <alignment horizontal="center" vertical="center" shrinkToFit="1"/>
    </xf>
    <xf numFmtId="0" fontId="3" fillId="0" borderId="18" xfId="22" applyFont="1" applyBorder="1" applyAlignment="1">
      <alignment horizontal="center" vertical="center" shrinkToFit="1"/>
    </xf>
    <xf numFmtId="0" fontId="3" fillId="0" borderId="40" xfId="22" applyFont="1" applyBorder="1" applyAlignment="1">
      <alignment horizontal="center" vertical="center" shrinkToFit="1"/>
    </xf>
    <xf numFmtId="0" fontId="3" fillId="0" borderId="41" xfId="22" applyFont="1" applyBorder="1" applyAlignment="1">
      <alignment horizontal="center" vertical="center" shrinkToFit="1"/>
    </xf>
    <xf numFmtId="0" fontId="15" fillId="0" borderId="0" xfId="12" applyFont="1"/>
    <xf numFmtId="0" fontId="0" fillId="0" borderId="0" xfId="0" applyAlignment="1"/>
    <xf numFmtId="0" fontId="16" fillId="0" borderId="0" xfId="12" applyFont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1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7" fontId="14" fillId="0" borderId="0" xfId="12" applyNumberFormat="1" applyFont="1" applyAlignment="1">
      <alignment horizontal="left" vertical="center" shrinkToFit="1"/>
    </xf>
    <xf numFmtId="0" fontId="0" fillId="0" borderId="0" xfId="0">
      <alignment vertical="center"/>
    </xf>
    <xf numFmtId="0" fontId="14" fillId="0" borderId="0" xfId="12" applyFont="1" applyAlignment="1">
      <alignment horizontal="left" vertical="center" shrinkToFit="1"/>
    </xf>
    <xf numFmtId="0" fontId="9" fillId="0" borderId="0" xfId="13" applyFont="1" applyAlignment="1">
      <alignment horizontal="left" vertical="center" shrinkToFit="1"/>
    </xf>
    <xf numFmtId="6" fontId="9" fillId="0" borderId="0" xfId="13" applyNumberFormat="1" applyFont="1" applyAlignment="1">
      <alignment horizontal="left" vertical="center"/>
    </xf>
    <xf numFmtId="49" fontId="9" fillId="0" borderId="0" xfId="13" applyNumberFormat="1" applyFont="1" applyAlignment="1">
      <alignment horizontal="center" vertical="center"/>
    </xf>
    <xf numFmtId="0" fontId="8" fillId="0" borderId="0" xfId="13" applyFont="1" applyAlignment="1">
      <alignment horizontal="left" vertical="center"/>
    </xf>
    <xf numFmtId="0" fontId="43" fillId="8" borderId="0" xfId="15" applyFont="1" applyFill="1" applyAlignment="1">
      <alignment horizontal="center"/>
    </xf>
    <xf numFmtId="0" fontId="43" fillId="6" borderId="0" xfId="15" applyFont="1" applyFill="1" applyAlignment="1">
      <alignment horizontal="center" vertical="center"/>
    </xf>
    <xf numFmtId="0" fontId="11" fillId="0" borderId="0" xfId="9" applyFont="1" applyAlignment="1">
      <alignment horizontal="left" vertical="center" shrinkToFit="1"/>
    </xf>
    <xf numFmtId="0" fontId="8" fillId="0" borderId="0" xfId="13" applyFont="1" applyAlignment="1">
      <alignment horizontal="center" vertical="center"/>
    </xf>
    <xf numFmtId="0" fontId="9" fillId="0" borderId="0" xfId="13" applyFont="1" applyAlignment="1">
      <alignment horizontal="left" vertical="center"/>
    </xf>
    <xf numFmtId="0" fontId="7" fillId="0" borderId="0" xfId="13" applyAlignment="1">
      <alignment horizontal="center" vertical="center"/>
    </xf>
    <xf numFmtId="0" fontId="12" fillId="0" borderId="0" xfId="13" applyFont="1" applyAlignment="1">
      <alignment horizontal="center" vertical="center"/>
    </xf>
    <xf numFmtId="49" fontId="9" fillId="8" borderId="0" xfId="13" applyNumberFormat="1" applyFont="1" applyFill="1" applyAlignment="1">
      <alignment horizontal="center" vertical="center"/>
    </xf>
    <xf numFmtId="31" fontId="9" fillId="0" borderId="0" xfId="13" applyNumberFormat="1" applyFont="1" applyAlignment="1">
      <alignment horizontal="left" vertical="center"/>
    </xf>
    <xf numFmtId="176" fontId="9" fillId="0" borderId="0" xfId="13" applyNumberFormat="1" applyFont="1" applyAlignment="1">
      <alignment horizontal="left" vertical="center" shrinkToFit="1"/>
    </xf>
    <xf numFmtId="0" fontId="43" fillId="5" borderId="0" xfId="13" applyFont="1" applyFill="1" applyAlignment="1">
      <alignment horizontal="center" vertical="center"/>
    </xf>
    <xf numFmtId="0" fontId="43" fillId="2" borderId="0" xfId="13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1" fillId="6" borderId="0" xfId="14" applyFont="1" applyFill="1" applyAlignment="1">
      <alignment horizontal="center" vertical="center" wrapText="1" shrinkToFit="1"/>
    </xf>
    <xf numFmtId="0" fontId="0" fillId="0" borderId="0" xfId="0" applyAlignment="1">
      <alignment horizontal="left" vertical="center" shrinkToFit="1"/>
    </xf>
    <xf numFmtId="0" fontId="9" fillId="0" borderId="0" xfId="13" applyFont="1" applyAlignment="1">
      <alignment horizontal="left" vertical="center" wrapText="1"/>
    </xf>
    <xf numFmtId="0" fontId="9" fillId="0" borderId="0" xfId="13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40" fillId="4" borderId="16" xfId="0" applyFont="1" applyFill="1" applyBorder="1" applyAlignment="1">
      <alignment horizontal="center" vertical="center" shrinkToFit="1"/>
    </xf>
    <xf numFmtId="0" fontId="40" fillId="4" borderId="18" xfId="0" applyFont="1" applyFill="1" applyBorder="1" applyAlignment="1">
      <alignment horizontal="center" vertical="center" shrinkToFit="1"/>
    </xf>
    <xf numFmtId="0" fontId="37" fillId="5" borderId="1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7" fillId="5" borderId="6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8" xfId="0" applyFont="1" applyFill="1" applyBorder="1" applyAlignment="1">
      <alignment horizontal="center" vertical="center"/>
    </xf>
    <xf numFmtId="0" fontId="40" fillId="5" borderId="16" xfId="0" applyFont="1" applyFill="1" applyBorder="1" applyAlignment="1">
      <alignment horizontal="center" vertical="center" shrinkToFit="1"/>
    </xf>
    <xf numFmtId="0" fontId="40" fillId="5" borderId="18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 shrinkToFit="1"/>
    </xf>
    <xf numFmtId="0" fontId="37" fillId="2" borderId="14" xfId="0" applyFont="1" applyFill="1" applyBorder="1" applyAlignment="1">
      <alignment horizontal="center" vertical="center" shrinkToFit="1"/>
    </xf>
    <xf numFmtId="0" fontId="37" fillId="2" borderId="15" xfId="0" applyFont="1" applyFill="1" applyBorder="1" applyAlignment="1">
      <alignment horizontal="center" vertical="center" shrinkToFit="1"/>
    </xf>
    <xf numFmtId="0" fontId="60" fillId="4" borderId="17" xfId="0" applyFont="1" applyFill="1" applyBorder="1" applyAlignment="1">
      <alignment horizontal="center" vertical="center" wrapText="1" shrinkToFit="1"/>
    </xf>
    <xf numFmtId="0" fontId="60" fillId="4" borderId="18" xfId="0" applyFont="1" applyFill="1" applyBorder="1" applyAlignment="1">
      <alignment horizontal="center" vertical="center" wrapText="1" shrinkToFit="1"/>
    </xf>
    <xf numFmtId="0" fontId="60" fillId="5" borderId="17" xfId="0" applyFont="1" applyFill="1" applyBorder="1" applyAlignment="1">
      <alignment horizontal="center" vertical="center" wrapText="1" shrinkToFit="1"/>
    </xf>
    <xf numFmtId="0" fontId="60" fillId="5" borderId="18" xfId="0" applyFont="1" applyFill="1" applyBorder="1" applyAlignment="1">
      <alignment horizontal="center" vertical="center" wrapText="1" shrinkToFit="1"/>
    </xf>
    <xf numFmtId="0" fontId="55" fillId="0" borderId="13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2" fillId="2" borderId="3" xfId="22" applyFont="1" applyFill="1" applyBorder="1" applyAlignment="1">
      <alignment horizontal="center" vertical="center"/>
    </xf>
    <xf numFmtId="0" fontId="42" fillId="2" borderId="0" xfId="22" applyFont="1" applyFill="1" applyAlignment="1">
      <alignment horizontal="center" vertical="center"/>
    </xf>
    <xf numFmtId="0" fontId="42" fillId="2" borderId="4" xfId="22" applyFont="1" applyFill="1" applyBorder="1" applyAlignment="1">
      <alignment horizontal="center" vertical="center"/>
    </xf>
    <xf numFmtId="0" fontId="42" fillId="2" borderId="5" xfId="22" applyFont="1" applyFill="1" applyBorder="1" applyAlignment="1">
      <alignment horizontal="center" vertical="center"/>
    </xf>
    <xf numFmtId="0" fontId="46" fillId="4" borderId="5" xfId="22" applyFont="1" applyFill="1" applyBorder="1" applyAlignment="1">
      <alignment horizontal="center" vertical="center" shrinkToFit="1"/>
    </xf>
    <xf numFmtId="0" fontId="46" fillId="5" borderId="5" xfId="22" applyFont="1" applyFill="1" applyBorder="1" applyAlignment="1">
      <alignment horizontal="center" vertical="center" shrinkToFit="1"/>
    </xf>
    <xf numFmtId="0" fontId="25" fillId="2" borderId="0" xfId="22" applyFont="1" applyFill="1" applyAlignment="1">
      <alignment horizontal="center" vertical="center" shrinkToFit="1"/>
    </xf>
    <xf numFmtId="0" fontId="52" fillId="10" borderId="3" xfId="22" applyFont="1" applyFill="1" applyBorder="1" applyAlignment="1">
      <alignment horizontal="center" vertical="center"/>
    </xf>
    <xf numFmtId="0" fontId="52" fillId="10" borderId="0" xfId="22" applyFont="1" applyFill="1" applyAlignment="1">
      <alignment horizontal="center" vertical="center"/>
    </xf>
    <xf numFmtId="0" fontId="52" fillId="10" borderId="4" xfId="22" applyFont="1" applyFill="1" applyBorder="1" applyAlignment="1">
      <alignment horizontal="center" vertical="center"/>
    </xf>
    <xf numFmtId="0" fontId="52" fillId="10" borderId="5" xfId="22" applyFont="1" applyFill="1" applyBorder="1" applyAlignment="1">
      <alignment horizontal="center" vertical="center"/>
    </xf>
    <xf numFmtId="0" fontId="32" fillId="0" borderId="2" xfId="22" applyFont="1" applyBorder="1" applyAlignment="1">
      <alignment horizontal="center" vertical="center" shrinkToFit="1"/>
    </xf>
    <xf numFmtId="0" fontId="32" fillId="0" borderId="0" xfId="22" applyFont="1" applyAlignment="1">
      <alignment horizontal="center" vertical="center" shrinkToFit="1"/>
    </xf>
    <xf numFmtId="0" fontId="32" fillId="0" borderId="5" xfId="22" applyFont="1" applyBorder="1" applyAlignment="1">
      <alignment horizontal="center" vertical="center" shrinkToFit="1"/>
    </xf>
    <xf numFmtId="0" fontId="51" fillId="7" borderId="3" xfId="0" applyFont="1" applyFill="1" applyBorder="1" applyAlignment="1">
      <alignment horizontal="center" vertical="center"/>
    </xf>
    <xf numFmtId="0" fontId="51" fillId="7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7" borderId="0" xfId="0" applyFont="1" applyFill="1" applyAlignment="1">
      <alignment horizontal="right" vertical="center" textRotation="255"/>
    </xf>
    <xf numFmtId="0" fontId="50" fillId="8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</cellXfs>
  <cellStyles count="23">
    <cellStyle name="ハイパーリンク" xfId="3" builtinId="8"/>
    <cellStyle name="標準" xfId="0" builtinId="0"/>
    <cellStyle name="標準 10" xfId="5" xr:uid="{00000000-0005-0000-0000-000002000000}"/>
    <cellStyle name="標準 11" xfId="9" xr:uid="{00000000-0005-0000-0000-000003000000}"/>
    <cellStyle name="標準 12" xfId="10" xr:uid="{00000000-0005-0000-0000-000004000000}"/>
    <cellStyle name="標準 13" xfId="11" xr:uid="{00000000-0005-0000-0000-000005000000}"/>
    <cellStyle name="標準 2" xfId="12" xr:uid="{00000000-0005-0000-0000-000006000000}"/>
    <cellStyle name="標準 2 2" xfId="13" xr:uid="{00000000-0005-0000-0000-000007000000}"/>
    <cellStyle name="標準 2 2 2" xfId="14" xr:uid="{00000000-0005-0000-0000-000008000000}"/>
    <cellStyle name="標準 2 2_asahi cup 2013 U-8" xfId="8" xr:uid="{00000000-0005-0000-0000-000009000000}"/>
    <cellStyle name="標準 3" xfId="15" xr:uid="{00000000-0005-0000-0000-00000A000000}"/>
    <cellStyle name="標準 3 2" xfId="2" xr:uid="{00000000-0005-0000-0000-00000B000000}"/>
    <cellStyle name="標準 4" xfId="4" xr:uid="{00000000-0005-0000-0000-00000C000000}"/>
    <cellStyle name="標準 5" xfId="16" xr:uid="{00000000-0005-0000-0000-00000D000000}"/>
    <cellStyle name="標準 5 2" xfId="17" xr:uid="{00000000-0005-0000-0000-00000E000000}"/>
    <cellStyle name="標準 5 3" xfId="18" xr:uid="{00000000-0005-0000-0000-00000F000000}"/>
    <cellStyle name="標準 5 4" xfId="6" xr:uid="{00000000-0005-0000-0000-000010000000}"/>
    <cellStyle name="標準 5 5" xfId="7" xr:uid="{00000000-0005-0000-0000-000011000000}"/>
    <cellStyle name="標準 6" xfId="19" xr:uid="{00000000-0005-0000-0000-000012000000}"/>
    <cellStyle name="標準 7" xfId="1" xr:uid="{00000000-0005-0000-0000-000013000000}"/>
    <cellStyle name="標準 8" xfId="20" xr:uid="{00000000-0005-0000-0000-000014000000}"/>
    <cellStyle name="標準 9" xfId="21" xr:uid="{00000000-0005-0000-0000-000015000000}"/>
    <cellStyle name="標準_Sheet1" xfId="22" xr:uid="{00000000-0005-0000-0000-000016000000}"/>
  </cellStyles>
  <dxfs count="0"/>
  <tableStyles count="0" defaultTableStyle="TableStyleMedium9"/>
  <colors>
    <mruColors>
      <color rgb="FFFF66CC"/>
      <color rgb="FF25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502120</xdr:colOff>
      <xdr:row>5</xdr:row>
      <xdr:rowOff>453280</xdr:rowOff>
    </xdr:from>
    <xdr:to>
      <xdr:col>8</xdr:col>
      <xdr:colOff>679242</xdr:colOff>
      <xdr:row>7</xdr:row>
      <xdr:rowOff>350301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746688">
          <a:off x="501650" y="1671955"/>
          <a:ext cx="6358890" cy="3859530"/>
        </a:xfrm>
        <a:prstGeom prst="rect">
          <a:avLst/>
        </a:prstGeom>
        <a:solidFill>
          <a:srgbClr val="C3D69B">
            <a:alpha val="21176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444690</xdr:colOff>
      <xdr:row>6</xdr:row>
      <xdr:rowOff>172410</xdr:rowOff>
    </xdr:from>
    <xdr:to>
      <xdr:col>9</xdr:col>
      <xdr:colOff>86895</xdr:colOff>
      <xdr:row>7</xdr:row>
      <xdr:rowOff>534098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435884">
          <a:off x="444500" y="1924685"/>
          <a:ext cx="6509385" cy="3790950"/>
        </a:xfrm>
        <a:prstGeom prst="triangle">
          <a:avLst>
            <a:gd name="adj" fmla="val 84401"/>
          </a:avLst>
        </a:prstGeom>
        <a:solidFill>
          <a:srgbClr val="FFFF00">
            <a:alpha val="14902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12886</xdr:colOff>
      <xdr:row>2</xdr:row>
      <xdr:rowOff>13445</xdr:rowOff>
    </xdr:from>
    <xdr:to>
      <xdr:col>8</xdr:col>
      <xdr:colOff>47625</xdr:colOff>
      <xdr:row>6</xdr:row>
      <xdr:rowOff>428625</xdr:rowOff>
    </xdr:to>
    <xdr:sp macro="" textlink="">
      <xdr:nvSpPr>
        <xdr:cNvPr id="2" name="四角形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27686" y="1537445"/>
          <a:ext cx="1406339" cy="3463180"/>
        </a:xfrm>
        <a:prstGeom prst="rect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5</xdr:col>
      <xdr:colOff>114300</xdr:colOff>
      <xdr:row>2</xdr:row>
      <xdr:rowOff>22971</xdr:rowOff>
    </xdr:from>
    <xdr:to>
      <xdr:col>5</xdr:col>
      <xdr:colOff>625848</xdr:colOff>
      <xdr:row>6</xdr:row>
      <xdr:rowOff>447675</xdr:rowOff>
    </xdr:to>
    <xdr:sp macro="" textlink="">
      <xdr:nvSpPr>
        <xdr:cNvPr id="3" name="四角形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543300" y="1546971"/>
          <a:ext cx="511548" cy="3472704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oneCellAnchor>
    <xdr:from>
      <xdr:col>6</xdr:col>
      <xdr:colOff>255493</xdr:colOff>
      <xdr:row>4</xdr:row>
      <xdr:rowOff>78516</xdr:rowOff>
    </xdr:from>
    <xdr:ext cx="997324" cy="527723"/>
    <xdr:sp macro="" textlink="">
      <xdr:nvSpPr>
        <xdr:cNvPr id="4" name="テキストボックス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370293" y="3126516"/>
          <a:ext cx="997324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Ａコート</a:t>
          </a:r>
        </a:p>
      </xdr:txBody>
    </xdr:sp>
    <xdr:clientData/>
  </xdr:oneCellAnchor>
  <xdr:twoCellAnchor>
    <xdr:from>
      <xdr:col>5</xdr:col>
      <xdr:colOff>47624</xdr:colOff>
      <xdr:row>3</xdr:row>
      <xdr:rowOff>142875</xdr:rowOff>
    </xdr:from>
    <xdr:to>
      <xdr:col>5</xdr:col>
      <xdr:colOff>598953</xdr:colOff>
      <xdr:row>6</xdr:row>
      <xdr:rowOff>19050</xdr:rowOff>
    </xdr:to>
    <xdr:sp macro="" textlink="">
      <xdr:nvSpPr>
        <xdr:cNvPr id="5" name="テキストボックス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476624" y="2428875"/>
          <a:ext cx="551329" cy="216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solidFill>
                <a:schemeClr val="dk1"/>
              </a:solidFill>
            </a:rPr>
            <a:t>アップエリア</a:t>
          </a:r>
        </a:p>
      </xdr:txBody>
    </xdr:sp>
    <xdr:clientData/>
  </xdr:twoCellAnchor>
  <xdr:twoCellAnchor>
    <xdr:from>
      <xdr:col>2</xdr:col>
      <xdr:colOff>95250</xdr:colOff>
      <xdr:row>1</xdr:row>
      <xdr:rowOff>142875</xdr:rowOff>
    </xdr:from>
    <xdr:to>
      <xdr:col>2</xdr:col>
      <xdr:colOff>458881</xdr:colOff>
      <xdr:row>2</xdr:row>
      <xdr:rowOff>427504</xdr:rowOff>
    </xdr:to>
    <xdr:sp macro="" textlink="">
      <xdr:nvSpPr>
        <xdr:cNvPr id="6" name="テキストボックス 1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466850" y="904875"/>
          <a:ext cx="363631" cy="1046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トイレ</a:t>
          </a:r>
        </a:p>
      </xdr:txBody>
    </xdr:sp>
    <xdr:clientData/>
  </xdr:twoCellAnchor>
  <xdr:twoCellAnchor>
    <xdr:from>
      <xdr:col>4</xdr:col>
      <xdr:colOff>307975</xdr:colOff>
      <xdr:row>6</xdr:row>
      <xdr:rowOff>240030</xdr:rowOff>
    </xdr:from>
    <xdr:to>
      <xdr:col>5</xdr:col>
      <xdr:colOff>355600</xdr:colOff>
      <xdr:row>6</xdr:row>
      <xdr:rowOff>497205</xdr:rowOff>
    </xdr:to>
    <xdr:sp macro="" textlink="">
      <xdr:nvSpPr>
        <xdr:cNvPr id="7" name="テキストボックス 2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051175" y="4812030"/>
          <a:ext cx="7334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</xdr:col>
      <xdr:colOff>571497</xdr:colOff>
      <xdr:row>4</xdr:row>
      <xdr:rowOff>324971</xdr:rowOff>
    </xdr:from>
    <xdr:to>
      <xdr:col>3</xdr:col>
      <xdr:colOff>657224</xdr:colOff>
      <xdr:row>6</xdr:row>
      <xdr:rowOff>78441</xdr:rowOff>
    </xdr:to>
    <xdr:sp macro="" textlink="">
      <xdr:nvSpPr>
        <xdr:cNvPr id="8" name="四角形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257297" y="3372971"/>
          <a:ext cx="1457327" cy="127747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2</xdr:col>
      <xdr:colOff>6723</xdr:colOff>
      <xdr:row>1</xdr:row>
      <xdr:rowOff>22412</xdr:rowOff>
    </xdr:from>
    <xdr:to>
      <xdr:col>2</xdr:col>
      <xdr:colOff>428625</xdr:colOff>
      <xdr:row>2</xdr:row>
      <xdr:rowOff>419100</xdr:rowOff>
    </xdr:to>
    <xdr:sp macro="" textlink="">
      <xdr:nvSpPr>
        <xdr:cNvPr id="9" name="四角形 19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378323" y="784412"/>
          <a:ext cx="421902" cy="1158688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0</xdr:col>
      <xdr:colOff>44823</xdr:colOff>
      <xdr:row>0</xdr:row>
      <xdr:rowOff>67236</xdr:rowOff>
    </xdr:from>
    <xdr:to>
      <xdr:col>13</xdr:col>
      <xdr:colOff>381000</xdr:colOff>
      <xdr:row>8</xdr:row>
      <xdr:rowOff>313766</xdr:rowOff>
    </xdr:to>
    <xdr:sp macro="" textlink="">
      <xdr:nvSpPr>
        <xdr:cNvPr id="10" name="四角形: 角を丸くする 10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44823" y="67236"/>
          <a:ext cx="9251577" cy="6342530"/>
        </a:xfrm>
        <a:prstGeom prst="round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324972</xdr:colOff>
      <xdr:row>4</xdr:row>
      <xdr:rowOff>11206</xdr:rowOff>
    </xdr:from>
    <xdr:to>
      <xdr:col>4</xdr:col>
      <xdr:colOff>336177</xdr:colOff>
      <xdr:row>7</xdr:row>
      <xdr:rowOff>19610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 flipH="1">
          <a:off x="3068172" y="3059206"/>
          <a:ext cx="11205" cy="2294404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7</xdr:row>
      <xdr:rowOff>9525</xdr:rowOff>
    </xdr:from>
    <xdr:to>
      <xdr:col>4</xdr:col>
      <xdr:colOff>324971</xdr:colOff>
      <xdr:row>7</xdr:row>
      <xdr:rowOff>11206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H="1" flipV="1">
          <a:off x="714375" y="5343525"/>
          <a:ext cx="2353796" cy="1681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33617</xdr:rowOff>
    </xdr:from>
    <xdr:to>
      <xdr:col>1</xdr:col>
      <xdr:colOff>11207</xdr:colOff>
      <xdr:row>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H="1">
          <a:off x="695325" y="3081617"/>
          <a:ext cx="1682" cy="2252383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22411</xdr:colOff>
      <xdr:row>4</xdr:row>
      <xdr:rowOff>11206</xdr:rowOff>
    </xdr:from>
    <xdr:to>
      <xdr:col>4</xdr:col>
      <xdr:colOff>324971</xdr:colOff>
      <xdr:row>4</xdr:row>
      <xdr:rowOff>23533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 flipV="1">
          <a:off x="708211" y="3059206"/>
          <a:ext cx="2359960" cy="12327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728380</xdr:colOff>
      <xdr:row>5</xdr:row>
      <xdr:rowOff>0</xdr:rowOff>
    </xdr:from>
    <xdr:ext cx="1557619" cy="527723"/>
    <xdr:sp macro="" textlink="">
      <xdr:nvSpPr>
        <xdr:cNvPr id="15" name="テキストボックス 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376080" y="3810000"/>
          <a:ext cx="1557619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テニスコート</a:t>
          </a:r>
        </a:p>
      </xdr:txBody>
    </xdr:sp>
    <xdr:clientData/>
  </xdr:oneCellAnchor>
  <xdr:twoCellAnchor>
    <xdr:from>
      <xdr:col>2</xdr:col>
      <xdr:colOff>456079</xdr:colOff>
      <xdr:row>1</xdr:row>
      <xdr:rowOff>224118</xdr:rowOff>
    </xdr:from>
    <xdr:to>
      <xdr:col>4</xdr:col>
      <xdr:colOff>612961</xdr:colOff>
      <xdr:row>2</xdr:row>
      <xdr:rowOff>391570</xdr:rowOff>
    </xdr:to>
    <xdr:sp macro="" textlink="">
      <xdr:nvSpPr>
        <xdr:cNvPr id="16" name="四角形 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827679" y="986118"/>
          <a:ext cx="1528482" cy="929452"/>
        </a:xfrm>
        <a:prstGeom prst="rect">
          <a:avLst/>
        </a:prstGeom>
        <a:solidFill>
          <a:schemeClr val="bg2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3</xdr:col>
      <xdr:colOff>315445</xdr:colOff>
      <xdr:row>1</xdr:row>
      <xdr:rowOff>427505</xdr:rowOff>
    </xdr:from>
    <xdr:to>
      <xdr:col>4</xdr:col>
      <xdr:colOff>352425</xdr:colOff>
      <xdr:row>2</xdr:row>
      <xdr:rowOff>371474</xdr:rowOff>
    </xdr:to>
    <xdr:sp macro="" textlink="">
      <xdr:nvSpPr>
        <xdr:cNvPr id="17" name="テキストボックス 5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372845" y="1189505"/>
          <a:ext cx="722780" cy="705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solidFill>
                <a:schemeClr val="dk1"/>
              </a:solidFill>
            </a:rPr>
            <a:t>事務所</a:t>
          </a:r>
        </a:p>
      </xdr:txBody>
    </xdr:sp>
    <xdr:clientData/>
  </xdr:twoCellAnchor>
  <xdr:twoCellAnchor>
    <xdr:from>
      <xdr:col>5</xdr:col>
      <xdr:colOff>2</xdr:colOff>
      <xdr:row>1</xdr:row>
      <xdr:rowOff>2</xdr:rowOff>
    </xdr:from>
    <xdr:to>
      <xdr:col>12</xdr:col>
      <xdr:colOff>409575</xdr:colOff>
      <xdr:row>1</xdr:row>
      <xdr:rowOff>28575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 flipH="1" flipV="1">
          <a:off x="3429002" y="762002"/>
          <a:ext cx="5210173" cy="28573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11205</xdr:colOff>
      <xdr:row>1</xdr:row>
      <xdr:rowOff>0</xdr:rowOff>
    </xdr:from>
    <xdr:to>
      <xdr:col>5</xdr:col>
      <xdr:colOff>11206</xdr:colOff>
      <xdr:row>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 flipH="1">
          <a:off x="3440205" y="762000"/>
          <a:ext cx="1" cy="5334000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136712</xdr:colOff>
      <xdr:row>1</xdr:row>
      <xdr:rowOff>121584</xdr:rowOff>
    </xdr:from>
    <xdr:to>
      <xdr:col>9</xdr:col>
      <xdr:colOff>123825</xdr:colOff>
      <xdr:row>1</xdr:row>
      <xdr:rowOff>628650</xdr:rowOff>
    </xdr:to>
    <xdr:sp macro="" textlink="">
      <xdr:nvSpPr>
        <xdr:cNvPr id="20" name="テキストボックス 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5623112" y="883584"/>
          <a:ext cx="672913" cy="50706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050" b="1">
              <a:solidFill>
                <a:schemeClr val="tx1"/>
              </a:solidFill>
            </a:rPr>
            <a:t>　</a:t>
          </a:r>
          <a:r>
            <a:rPr lang="ja-JP" altLang="en-US" sz="1050" b="1" baseline="0">
              <a:solidFill>
                <a:schemeClr val="tx1"/>
              </a:solidFill>
            </a:rPr>
            <a:t> </a:t>
          </a:r>
          <a:r>
            <a:rPr lang="ja-JP" altLang="en-US" sz="1050" b="1">
              <a:solidFill>
                <a:schemeClr val="tx1"/>
              </a:solidFill>
            </a:rPr>
            <a:t>本部</a:t>
          </a:r>
        </a:p>
      </xdr:txBody>
    </xdr:sp>
    <xdr:clientData/>
  </xdr:twoCellAnchor>
  <xdr:twoCellAnchor>
    <xdr:from>
      <xdr:col>4</xdr:col>
      <xdr:colOff>677958</xdr:colOff>
      <xdr:row>7</xdr:row>
      <xdr:rowOff>707096</xdr:rowOff>
    </xdr:from>
    <xdr:to>
      <xdr:col>12</xdr:col>
      <xdr:colOff>381000</xdr:colOff>
      <xdr:row>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 flipH="1" flipV="1">
          <a:off x="3421158" y="6041096"/>
          <a:ext cx="5189442" cy="54904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396128</xdr:colOff>
      <xdr:row>1</xdr:row>
      <xdr:rowOff>39782</xdr:rowOff>
    </xdr:from>
    <xdr:to>
      <xdr:col>12</xdr:col>
      <xdr:colOff>396129</xdr:colOff>
      <xdr:row>8</xdr:row>
      <xdr:rowOff>39782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>
        <a:xfrm flipH="1">
          <a:off x="8625728" y="801782"/>
          <a:ext cx="1" cy="5334000"/>
        </a:xfrm>
        <a:prstGeom prst="line">
          <a:avLst/>
        </a:prstGeom>
        <a:ln w="38100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200025</xdr:colOff>
      <xdr:row>2</xdr:row>
      <xdr:rowOff>38100</xdr:rowOff>
    </xdr:from>
    <xdr:to>
      <xdr:col>11</xdr:col>
      <xdr:colOff>234764</xdr:colOff>
      <xdr:row>6</xdr:row>
      <xdr:rowOff>438150</xdr:rowOff>
    </xdr:to>
    <xdr:sp macro="" textlink="">
      <xdr:nvSpPr>
        <xdr:cNvPr id="23" name="四角形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6372225" y="1562100"/>
          <a:ext cx="1406339" cy="3448050"/>
        </a:xfrm>
        <a:prstGeom prst="rect">
          <a:avLst/>
        </a:prstGeom>
        <a:solidFill>
          <a:srgbClr val="FF66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oneCellAnchor>
    <xdr:from>
      <xdr:col>9</xdr:col>
      <xdr:colOff>409575</xdr:colOff>
      <xdr:row>4</xdr:row>
      <xdr:rowOff>95250</xdr:rowOff>
    </xdr:from>
    <xdr:ext cx="997324" cy="527723"/>
    <xdr:sp macro="" textlink="">
      <xdr:nvSpPr>
        <xdr:cNvPr id="24" name="テキストボックス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6581775" y="3143250"/>
          <a:ext cx="997324" cy="52772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600" b="1"/>
            <a:t>Ｂコート</a:t>
          </a:r>
        </a:p>
      </xdr:txBody>
    </xdr:sp>
    <xdr:clientData/>
  </xdr:oneCellAnchor>
  <xdr:twoCellAnchor>
    <xdr:from>
      <xdr:col>8</xdr:col>
      <xdr:colOff>66675</xdr:colOff>
      <xdr:row>3</xdr:row>
      <xdr:rowOff>47625</xdr:rowOff>
    </xdr:from>
    <xdr:to>
      <xdr:col>8</xdr:col>
      <xdr:colOff>344021</xdr:colOff>
      <xdr:row>4</xdr:row>
      <xdr:rowOff>312643</xdr:rowOff>
    </xdr:to>
    <xdr:sp macro="" textlink="">
      <xdr:nvSpPr>
        <xdr:cNvPr id="25" name="四角形 19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5553075" y="2333625"/>
          <a:ext cx="277346" cy="1027018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8</xdr:col>
      <xdr:colOff>66675</xdr:colOff>
      <xdr:row>3</xdr:row>
      <xdr:rowOff>85725</xdr:rowOff>
    </xdr:from>
    <xdr:to>
      <xdr:col>8</xdr:col>
      <xdr:colOff>414057</xdr:colOff>
      <xdr:row>4</xdr:row>
      <xdr:rowOff>346822</xdr:rowOff>
    </xdr:to>
    <xdr:sp macro="" textlink="">
      <xdr:nvSpPr>
        <xdr:cNvPr id="26" name="テキストボックス 18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553075" y="2371725"/>
          <a:ext cx="347382" cy="1023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ベンチ</a:t>
          </a:r>
        </a:p>
      </xdr:txBody>
    </xdr:sp>
    <xdr:clientData/>
  </xdr:twoCellAnchor>
  <xdr:twoCellAnchor>
    <xdr:from>
      <xdr:col>8</xdr:col>
      <xdr:colOff>542925</xdr:colOff>
      <xdr:row>3</xdr:row>
      <xdr:rowOff>104775</xdr:rowOff>
    </xdr:from>
    <xdr:to>
      <xdr:col>9</xdr:col>
      <xdr:colOff>185457</xdr:colOff>
      <xdr:row>4</xdr:row>
      <xdr:rowOff>346822</xdr:rowOff>
    </xdr:to>
    <xdr:sp macro="" textlink="">
      <xdr:nvSpPr>
        <xdr:cNvPr id="27" name="テキストボックス 18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6029325" y="2390775"/>
          <a:ext cx="328332" cy="1004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ln w="12700" cmpd="sng">
                <a:noFill/>
                <a:prstDash val="solid"/>
              </a:ln>
            </a:rPr>
            <a:t>ベンチ</a:t>
          </a:r>
        </a:p>
      </xdr:txBody>
    </xdr:sp>
    <xdr:clientData/>
  </xdr:twoCellAnchor>
  <xdr:twoCellAnchor>
    <xdr:from>
      <xdr:col>8</xdr:col>
      <xdr:colOff>552450</xdr:colOff>
      <xdr:row>3</xdr:row>
      <xdr:rowOff>47625</xdr:rowOff>
    </xdr:from>
    <xdr:to>
      <xdr:col>9</xdr:col>
      <xdr:colOff>143996</xdr:colOff>
      <xdr:row>4</xdr:row>
      <xdr:rowOff>312643</xdr:rowOff>
    </xdr:to>
    <xdr:sp macro="" textlink="">
      <xdr:nvSpPr>
        <xdr:cNvPr id="28" name="四角形 19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6038850" y="2333625"/>
          <a:ext cx="277346" cy="1027018"/>
        </a:xfrm>
        <a:prstGeom prst="rect">
          <a:avLst/>
        </a:prstGeom>
        <a:noFill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342900</xdr:colOff>
      <xdr:row>2</xdr:row>
      <xdr:rowOff>28575</xdr:rowOff>
    </xdr:from>
    <xdr:to>
      <xdr:col>12</xdr:col>
      <xdr:colOff>168648</xdr:colOff>
      <xdr:row>6</xdr:row>
      <xdr:rowOff>453279</xdr:rowOff>
    </xdr:to>
    <xdr:sp macro="" textlink="">
      <xdr:nvSpPr>
        <xdr:cNvPr id="29" name="四角形 3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7886700" y="1552575"/>
          <a:ext cx="511548" cy="3472704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11</xdr:col>
      <xdr:colOff>257175</xdr:colOff>
      <xdr:row>3</xdr:row>
      <xdr:rowOff>133350</xdr:rowOff>
    </xdr:from>
    <xdr:to>
      <xdr:col>12</xdr:col>
      <xdr:colOff>122704</xdr:colOff>
      <xdr:row>6</xdr:row>
      <xdr:rowOff>9525</xdr:rowOff>
    </xdr:to>
    <xdr:sp macro="" textlink="">
      <xdr:nvSpPr>
        <xdr:cNvPr id="30" name="テキストボックス 5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7800975" y="2419350"/>
          <a:ext cx="551329" cy="2162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100" b="1">
              <a:solidFill>
                <a:schemeClr val="dk1"/>
              </a:solidFill>
            </a:rPr>
            <a:t>アップエリア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0"/>
  <sheetViews>
    <sheetView topLeftCell="A9" workbookViewId="0">
      <selection activeCell="K7" sqref="K7"/>
    </sheetView>
  </sheetViews>
  <sheetFormatPr defaultColWidth="8.99609375" defaultRowHeight="13.5" x14ac:dyDescent="0.1"/>
  <cols>
    <col min="1" max="1" width="13.08984375" style="32" customWidth="1"/>
    <col min="2" max="2" width="12.40625" style="32" customWidth="1"/>
    <col min="3" max="3" width="10.49609375" style="32" customWidth="1"/>
    <col min="4" max="10" width="8.99609375" style="32"/>
    <col min="11" max="11" width="6.6796875" style="32" customWidth="1"/>
    <col min="12" max="16384" width="8.99609375" style="32"/>
  </cols>
  <sheetData>
    <row r="5" spans="1:10" ht="42" x14ac:dyDescent="0.35">
      <c r="B5" s="157"/>
      <c r="C5" s="158"/>
      <c r="D5" s="158"/>
      <c r="E5" s="158"/>
      <c r="F5" s="158"/>
      <c r="G5" s="158"/>
      <c r="H5" s="158"/>
      <c r="I5" s="158"/>
      <c r="J5" s="158"/>
    </row>
    <row r="6" spans="1:10" ht="42" x14ac:dyDescent="0.35">
      <c r="B6" s="33"/>
      <c r="C6" s="34"/>
      <c r="D6" s="34"/>
      <c r="E6" s="34"/>
      <c r="F6" s="34"/>
      <c r="G6" s="34"/>
      <c r="H6" s="34"/>
      <c r="I6" s="34"/>
      <c r="J6" s="34"/>
    </row>
    <row r="7" spans="1:10" ht="270" customHeight="1" x14ac:dyDescent="0.1">
      <c r="A7" s="159" t="s">
        <v>142</v>
      </c>
      <c r="B7" s="160"/>
      <c r="C7" s="160"/>
      <c r="D7" s="160"/>
      <c r="E7" s="160"/>
      <c r="F7" s="160"/>
      <c r="G7" s="160"/>
      <c r="H7" s="160"/>
      <c r="I7" s="160"/>
      <c r="J7" s="160"/>
    </row>
    <row r="8" spans="1:10" ht="98.25" customHeight="1" x14ac:dyDescent="0.1">
      <c r="A8" s="161" t="s">
        <v>92</v>
      </c>
      <c r="B8" s="162"/>
      <c r="C8" s="162"/>
      <c r="D8" s="162"/>
      <c r="E8" s="162"/>
      <c r="F8" s="162"/>
      <c r="G8" s="162"/>
      <c r="H8" s="162"/>
      <c r="I8" s="162"/>
      <c r="J8" s="162"/>
    </row>
    <row r="9" spans="1:10" ht="69.75" customHeight="1" x14ac:dyDescent="0.1">
      <c r="C9" s="35"/>
    </row>
    <row r="10" spans="1:10" s="31" customFormat="1" ht="24" customHeight="1" x14ac:dyDescent="0.15">
      <c r="B10" s="31" t="s">
        <v>0</v>
      </c>
      <c r="C10" s="163">
        <v>46101</v>
      </c>
      <c r="D10" s="164"/>
      <c r="E10" s="164"/>
      <c r="F10" s="164"/>
      <c r="G10" s="164"/>
      <c r="H10" s="164"/>
    </row>
    <row r="11" spans="1:10" s="31" customFormat="1" ht="24" customHeight="1" x14ac:dyDescent="0.15">
      <c r="D11" s="36"/>
      <c r="E11" s="36"/>
      <c r="F11" s="36"/>
      <c r="G11" s="36"/>
      <c r="H11" s="36"/>
    </row>
    <row r="12" spans="1:10" s="31" customFormat="1" ht="24" customHeight="1" x14ac:dyDescent="0.15">
      <c r="B12" s="31" t="s">
        <v>1</v>
      </c>
      <c r="C12" s="165" t="s">
        <v>72</v>
      </c>
      <c r="D12" s="164"/>
      <c r="E12" s="164"/>
      <c r="F12" s="164"/>
      <c r="G12" s="164"/>
      <c r="H12" s="164"/>
      <c r="I12" s="164"/>
    </row>
    <row r="13" spans="1:10" s="31" customFormat="1" ht="24" customHeight="1" x14ac:dyDescent="0.15">
      <c r="C13" s="37"/>
      <c r="D13" s="36"/>
      <c r="E13" s="36"/>
      <c r="F13" s="37"/>
      <c r="G13" s="36"/>
      <c r="H13" s="36"/>
    </row>
    <row r="14" spans="1:10" s="31" customFormat="1" ht="24" customHeight="1" x14ac:dyDescent="0.15">
      <c r="B14" s="41" t="s">
        <v>23</v>
      </c>
      <c r="C14" s="31" t="s">
        <v>2</v>
      </c>
      <c r="D14" s="36"/>
      <c r="E14" s="36"/>
      <c r="F14" s="36"/>
      <c r="G14" s="36"/>
      <c r="H14" s="36"/>
    </row>
    <row r="15" spans="1:10" s="31" customFormat="1" ht="24" customHeight="1" x14ac:dyDescent="0.15">
      <c r="D15" s="36"/>
      <c r="E15" s="36"/>
      <c r="F15" s="36"/>
      <c r="G15" s="36"/>
      <c r="H15" s="36"/>
    </row>
    <row r="16" spans="1:10" s="31" customFormat="1" ht="24" customHeight="1" x14ac:dyDescent="0.15">
      <c r="B16" s="31" t="s">
        <v>3</v>
      </c>
      <c r="D16" s="36"/>
      <c r="E16" s="36"/>
      <c r="F16" s="36"/>
      <c r="G16" s="36"/>
      <c r="H16" s="36"/>
    </row>
    <row r="17" spans="3:8" s="31" customFormat="1" ht="24" customHeight="1" x14ac:dyDescent="0.15">
      <c r="D17" s="36"/>
      <c r="E17" s="36"/>
      <c r="F17" s="36"/>
      <c r="G17" s="36"/>
      <c r="H17" s="36"/>
    </row>
    <row r="18" spans="3:8" s="31" customFormat="1" ht="24" customHeight="1" x14ac:dyDescent="0.15">
      <c r="D18" s="36"/>
      <c r="E18" s="36"/>
      <c r="F18" s="36"/>
      <c r="G18" s="36"/>
      <c r="H18" s="36"/>
    </row>
    <row r="19" spans="3:8" ht="24" customHeight="1" x14ac:dyDescent="0.15">
      <c r="C19" s="38"/>
    </row>
    <row r="20" spans="3:8" ht="18.75" x14ac:dyDescent="0.15">
      <c r="C20" s="39"/>
      <c r="D20" s="40"/>
    </row>
  </sheetData>
  <mergeCells count="5">
    <mergeCell ref="B5:J5"/>
    <mergeCell ref="A7:J7"/>
    <mergeCell ref="A8:J8"/>
    <mergeCell ref="C10:H10"/>
    <mergeCell ref="C12:I12"/>
  </mergeCells>
  <phoneticPr fontId="27"/>
  <pageMargins left="0.39305555555555599" right="0" top="0.78680555555555598" bottom="0.78680555555555598" header="0.51180555555555596" footer="0.5118055555555559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70"/>
  <sheetViews>
    <sheetView tabSelected="1" topLeftCell="A37" workbookViewId="0">
      <selection activeCell="H68" sqref="H68"/>
    </sheetView>
  </sheetViews>
  <sheetFormatPr defaultColWidth="8.99609375" defaultRowHeight="13.5" x14ac:dyDescent="0.1"/>
  <cols>
    <col min="1" max="5" width="2.7265625" style="4" customWidth="1"/>
    <col min="6" max="6" width="3.26953125" style="4" customWidth="1"/>
    <col min="7" max="7" width="2.99609375" style="4" customWidth="1"/>
    <col min="8" max="35" width="2.7265625" style="4" customWidth="1"/>
    <col min="36" max="36" width="2.31640625" style="4" customWidth="1"/>
    <col min="37" max="39" width="8.99609375" style="4" hidden="1" customWidth="1"/>
    <col min="40" max="16384" width="8.99609375" style="4"/>
  </cols>
  <sheetData>
    <row r="1" spans="1:40" ht="13.5" customHeight="1" x14ac:dyDescent="0.1">
      <c r="A1" s="183" t="s">
        <v>144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</row>
    <row r="2" spans="1:40" ht="13.5" customHeight="1" x14ac:dyDescent="0.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</row>
    <row r="3" spans="1:40" x14ac:dyDescent="0.1">
      <c r="A3" s="5"/>
      <c r="B3" s="173" t="s">
        <v>4</v>
      </c>
      <c r="C3" s="173"/>
      <c r="D3" s="169" t="s">
        <v>152</v>
      </c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40" x14ac:dyDescent="0.1">
      <c r="A4" s="5"/>
      <c r="B4" s="173"/>
      <c r="C4" s="173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40" x14ac:dyDescent="0.1">
      <c r="A5" s="5"/>
      <c r="B5" s="173"/>
      <c r="C5" s="173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40" x14ac:dyDescent="0.1">
      <c r="A6" s="168" t="s">
        <v>5</v>
      </c>
      <c r="B6" s="180" t="s">
        <v>6</v>
      </c>
      <c r="C6" s="180"/>
      <c r="D6" s="180"/>
      <c r="E6" s="180"/>
      <c r="F6" s="146" t="s">
        <v>130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5"/>
      <c r="AF6" s="5"/>
      <c r="AG6" s="5"/>
      <c r="AH6" s="5"/>
      <c r="AI6" s="5"/>
      <c r="AJ6" s="5"/>
    </row>
    <row r="7" spans="1:40" ht="13.5" customHeight="1" x14ac:dyDescent="0.1">
      <c r="A7" s="168"/>
      <c r="B7" s="180"/>
      <c r="C7" s="180"/>
      <c r="D7" s="180"/>
      <c r="E7" s="180"/>
      <c r="F7" s="143" t="s">
        <v>131</v>
      </c>
      <c r="G7" s="10"/>
      <c r="H7" s="10"/>
      <c r="I7" s="10"/>
      <c r="J7" s="10"/>
      <c r="K7" s="10"/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40" ht="13.5" customHeight="1" x14ac:dyDescent="0.1">
      <c r="A8" s="7"/>
      <c r="B8" s="180"/>
      <c r="C8" s="180"/>
      <c r="D8" s="180"/>
      <c r="E8" s="180"/>
      <c r="F8" s="144" t="s">
        <v>132</v>
      </c>
      <c r="G8" s="10"/>
      <c r="H8" s="10"/>
      <c r="I8" s="10"/>
      <c r="J8" s="10"/>
      <c r="K8" s="10"/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40" ht="13.5" customHeight="1" x14ac:dyDescent="0.1">
      <c r="A9" s="7"/>
      <c r="B9" s="180"/>
      <c r="C9" s="180"/>
      <c r="D9" s="180"/>
      <c r="E9" s="180"/>
      <c r="F9" s="144" t="s">
        <v>133</v>
      </c>
      <c r="G9" s="10"/>
      <c r="H9" s="10"/>
      <c r="I9" s="10"/>
      <c r="J9" s="10"/>
      <c r="K9" s="10"/>
      <c r="L9" s="10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40" ht="13.5" customHeight="1" x14ac:dyDescent="0.1">
      <c r="A10" s="7"/>
      <c r="B10" s="147"/>
      <c r="C10" s="147"/>
      <c r="D10" s="147"/>
      <c r="E10" s="147"/>
      <c r="F10" s="182" t="s">
        <v>140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</row>
    <row r="11" spans="1:40" ht="13.5" customHeight="1" x14ac:dyDescent="0.1">
      <c r="A11" s="7"/>
      <c r="B11" s="12"/>
      <c r="C11" s="12"/>
      <c r="D11" s="12"/>
      <c r="E11" s="1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</row>
    <row r="12" spans="1:40" ht="13.5" customHeight="1" x14ac:dyDescent="0.1">
      <c r="A12" s="7"/>
      <c r="B12" s="181" t="s">
        <v>29</v>
      </c>
      <c r="C12" s="181"/>
      <c r="D12" s="181"/>
      <c r="E12" s="181"/>
      <c r="F12" s="144" t="s">
        <v>129</v>
      </c>
      <c r="G12" s="10"/>
      <c r="H12" s="10"/>
      <c r="I12" s="10"/>
      <c r="J12" s="10"/>
      <c r="K12" s="1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40" ht="13.5" customHeight="1" x14ac:dyDescent="0.1">
      <c r="A13" s="7"/>
      <c r="B13" s="181"/>
      <c r="C13" s="181"/>
      <c r="D13" s="181"/>
      <c r="E13" s="181"/>
      <c r="F13" s="145" t="s">
        <v>134</v>
      </c>
      <c r="G13" s="10"/>
      <c r="H13" s="10"/>
      <c r="I13" s="10"/>
      <c r="J13" s="10"/>
      <c r="K13" s="10"/>
      <c r="L13" s="10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40" ht="13.5" customHeight="1" x14ac:dyDescent="0.1">
      <c r="A14" s="7"/>
      <c r="B14" s="181"/>
      <c r="C14" s="181"/>
      <c r="D14" s="181"/>
      <c r="E14" s="181"/>
      <c r="F14" s="145" t="s">
        <v>53</v>
      </c>
      <c r="G14" s="10"/>
      <c r="H14" s="10"/>
      <c r="I14" s="10"/>
      <c r="J14" s="10"/>
      <c r="K14" s="10"/>
      <c r="L14" s="10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40" ht="13.5" customHeight="1" x14ac:dyDescent="0.1">
      <c r="A15" s="7"/>
      <c r="B15" s="8"/>
      <c r="C15" s="8"/>
      <c r="D15" s="8"/>
      <c r="E15" s="8"/>
      <c r="F15" s="45"/>
      <c r="G15" s="10"/>
      <c r="H15" s="10"/>
      <c r="I15" s="10"/>
      <c r="J15" s="10"/>
      <c r="K15" s="10"/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40" x14ac:dyDescent="0.1">
      <c r="A16" s="168" t="s">
        <v>7</v>
      </c>
      <c r="B16" s="174" t="s">
        <v>8</v>
      </c>
      <c r="C16" s="174"/>
      <c r="D16" s="174"/>
      <c r="E16" s="174"/>
      <c r="F16" s="178">
        <v>46101</v>
      </c>
      <c r="G16" s="178"/>
      <c r="H16" s="178"/>
      <c r="I16" s="178"/>
      <c r="J16" s="178"/>
      <c r="K16" s="178"/>
      <c r="L16" s="11"/>
      <c r="M16" s="179" t="s">
        <v>174</v>
      </c>
      <c r="N16" s="179"/>
      <c r="O16" s="179"/>
      <c r="P16" s="179"/>
      <c r="Q16" s="179"/>
      <c r="R16" s="22"/>
      <c r="S16" s="22"/>
      <c r="T16" s="22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46" x14ac:dyDescent="0.1">
      <c r="A17" s="168"/>
      <c r="B17" s="174"/>
      <c r="C17" s="174"/>
      <c r="D17" s="174"/>
      <c r="E17" s="174"/>
      <c r="F17" s="178"/>
      <c r="G17" s="178"/>
      <c r="H17" s="178"/>
      <c r="I17" s="178"/>
      <c r="J17" s="178"/>
      <c r="K17" s="178"/>
      <c r="L17" s="11"/>
      <c r="M17" s="179"/>
      <c r="N17" s="179"/>
      <c r="O17" s="179"/>
      <c r="P17" s="179"/>
      <c r="Q17" s="179"/>
      <c r="R17" s="22"/>
      <c r="S17" s="22"/>
      <c r="T17" s="22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46" ht="26.1" customHeight="1" x14ac:dyDescent="0.1">
      <c r="A18" s="7" t="s">
        <v>9</v>
      </c>
      <c r="B18" s="174" t="s">
        <v>10</v>
      </c>
      <c r="C18" s="174"/>
      <c r="D18" s="174"/>
      <c r="E18" s="174"/>
      <c r="F18" s="185" t="s">
        <v>74</v>
      </c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0"/>
      <c r="W18" s="10"/>
      <c r="X18" s="10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L18" s="26"/>
      <c r="AM18" s="27"/>
      <c r="AN18" s="27"/>
      <c r="AO18" s="27"/>
      <c r="AP18" s="27"/>
      <c r="AQ18" s="27"/>
      <c r="AR18" s="27"/>
      <c r="AS18" s="27"/>
      <c r="AT18" s="27"/>
    </row>
    <row r="19" spans="1:46" ht="17.25" x14ac:dyDescent="0.15">
      <c r="A19" s="7"/>
      <c r="B19" s="186"/>
      <c r="C19" s="186"/>
      <c r="D19" s="186"/>
      <c r="E19" s="186"/>
      <c r="F19" s="166" t="s">
        <v>75</v>
      </c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47"/>
      <c r="W19" s="47"/>
      <c r="X19" s="47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L19" s="28"/>
      <c r="AM19" s="28"/>
      <c r="AN19" s="28"/>
      <c r="AO19" s="28"/>
      <c r="AP19" s="28"/>
      <c r="AQ19" s="27"/>
      <c r="AR19" s="28"/>
      <c r="AS19" s="28"/>
      <c r="AT19" s="28"/>
    </row>
    <row r="20" spans="1:46" ht="6.75" customHeight="1" x14ac:dyDescent="0.15">
      <c r="A20" s="7"/>
      <c r="B20" s="12"/>
      <c r="C20" s="12"/>
      <c r="D20" s="12"/>
      <c r="E20" s="12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63"/>
      <c r="W20" s="63"/>
      <c r="X20" s="63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L20" s="28"/>
      <c r="AM20" s="28"/>
      <c r="AN20" s="28"/>
      <c r="AO20" s="28"/>
      <c r="AP20" s="28"/>
      <c r="AQ20" s="27"/>
      <c r="AR20" s="28"/>
      <c r="AS20" s="28"/>
      <c r="AT20" s="28"/>
    </row>
    <row r="21" spans="1:46" x14ac:dyDescent="0.1">
      <c r="A21" s="168" t="s">
        <v>11</v>
      </c>
      <c r="B21" s="174" t="s">
        <v>12</v>
      </c>
      <c r="C21" s="174"/>
      <c r="D21" s="174"/>
      <c r="E21" s="174"/>
      <c r="F21" s="174" t="s">
        <v>91</v>
      </c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46" x14ac:dyDescent="0.1">
      <c r="A22" s="168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46" x14ac:dyDescent="0.1">
      <c r="A23" s="168" t="s">
        <v>13</v>
      </c>
      <c r="B23" s="174" t="s">
        <v>14</v>
      </c>
      <c r="C23" s="174"/>
      <c r="D23" s="174"/>
      <c r="E23" s="174"/>
      <c r="F23" s="167" t="s">
        <v>143</v>
      </c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5"/>
      <c r="AD23" s="5"/>
      <c r="AE23" s="5"/>
      <c r="AF23" s="5"/>
      <c r="AG23" s="5"/>
      <c r="AH23" s="5"/>
      <c r="AI23" s="5"/>
      <c r="AJ23" s="5"/>
    </row>
    <row r="24" spans="1:46" x14ac:dyDescent="0.1">
      <c r="A24" s="168"/>
      <c r="B24" s="174"/>
      <c r="C24" s="174"/>
      <c r="D24" s="174"/>
      <c r="E24" s="174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5"/>
      <c r="AD24" s="5"/>
      <c r="AE24" s="5"/>
      <c r="AF24" s="5"/>
      <c r="AG24" s="5"/>
      <c r="AH24" s="5"/>
      <c r="AI24" s="5"/>
      <c r="AJ24" s="5"/>
    </row>
    <row r="25" spans="1:46" ht="6.75" customHeight="1" x14ac:dyDescent="0.15">
      <c r="A25" s="7"/>
      <c r="B25" s="12"/>
      <c r="C25" s="12"/>
      <c r="D25" s="12"/>
      <c r="E25" s="12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63"/>
      <c r="W25" s="63"/>
      <c r="X25" s="63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L25" s="28"/>
      <c r="AM25" s="28"/>
      <c r="AN25" s="28"/>
      <c r="AO25" s="28"/>
      <c r="AP25" s="28"/>
      <c r="AQ25" s="27"/>
      <c r="AR25" s="28"/>
      <c r="AS25" s="28"/>
      <c r="AT25" s="28"/>
    </row>
    <row r="26" spans="1:46" x14ac:dyDescent="0.1">
      <c r="A26" s="168" t="s">
        <v>15</v>
      </c>
      <c r="B26" s="169" t="s">
        <v>16</v>
      </c>
      <c r="C26" s="169"/>
      <c r="D26" s="169"/>
      <c r="E26" s="169"/>
      <c r="F26" s="6" t="s">
        <v>73</v>
      </c>
      <c r="G26" s="6"/>
      <c r="H26" s="6"/>
      <c r="I26" s="6"/>
      <c r="J26" s="8"/>
      <c r="K26" s="8"/>
      <c r="L26" s="8"/>
      <c r="M26" s="8"/>
      <c r="N26" s="8"/>
      <c r="O26" s="8"/>
      <c r="P26" s="8"/>
      <c r="Q26" s="10"/>
      <c r="R26" s="5"/>
      <c r="S26" s="5"/>
      <c r="T26" s="5"/>
    </row>
    <row r="27" spans="1:46" x14ac:dyDescent="0.1">
      <c r="A27" s="168"/>
      <c r="B27" s="169"/>
      <c r="C27" s="169"/>
      <c r="D27" s="169"/>
      <c r="E27" s="16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0"/>
      <c r="R27" s="5"/>
      <c r="S27" s="5"/>
      <c r="T27" s="5"/>
    </row>
    <row r="28" spans="1:46" x14ac:dyDescent="0.1">
      <c r="A28" s="177" t="s">
        <v>113</v>
      </c>
      <c r="B28" s="177"/>
      <c r="C28" s="177"/>
      <c r="D28" s="177"/>
      <c r="E28" s="177"/>
      <c r="F28" s="8" t="s">
        <v>138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0"/>
      <c r="R28" s="5"/>
      <c r="S28" s="5"/>
      <c r="T28" s="5"/>
      <c r="U28" s="170" t="s">
        <v>117</v>
      </c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</row>
    <row r="29" spans="1:46" x14ac:dyDescent="0.1">
      <c r="A29" s="177"/>
      <c r="B29" s="177"/>
      <c r="C29" s="177"/>
      <c r="D29" s="177"/>
      <c r="E29" s="177"/>
      <c r="F29" s="8" t="s">
        <v>54</v>
      </c>
      <c r="G29" s="5"/>
      <c r="H29" s="5"/>
      <c r="I29" s="8"/>
      <c r="J29" s="8"/>
      <c r="K29" s="8"/>
      <c r="L29" s="8"/>
      <c r="M29" s="8"/>
      <c r="N29" s="8"/>
      <c r="O29" s="8"/>
      <c r="P29" s="8"/>
      <c r="Q29" s="10"/>
      <c r="R29" s="5"/>
      <c r="S29" s="5"/>
      <c r="T29" s="5"/>
      <c r="U29" s="138" t="s">
        <v>118</v>
      </c>
      <c r="V29" s="8"/>
      <c r="W29" s="8"/>
      <c r="X29" s="8"/>
      <c r="Y29" s="8"/>
      <c r="Z29" s="8"/>
      <c r="AA29" s="6"/>
      <c r="AB29" s="5"/>
      <c r="AC29" s="5"/>
      <c r="AD29" s="5"/>
      <c r="AE29" s="5"/>
      <c r="AF29" s="5"/>
      <c r="AG29" s="5"/>
      <c r="AH29" s="5"/>
      <c r="AI29" s="5"/>
      <c r="AJ29" s="5"/>
    </row>
    <row r="30" spans="1:46" x14ac:dyDescent="0.1">
      <c r="A30" s="177"/>
      <c r="B30" s="177"/>
      <c r="C30" s="177"/>
      <c r="D30" s="177"/>
      <c r="E30" s="177"/>
      <c r="F30" s="8" t="s">
        <v>30</v>
      </c>
      <c r="G30" s="5"/>
      <c r="H30" s="5"/>
      <c r="I30" s="8"/>
      <c r="J30" s="8"/>
      <c r="K30" s="8"/>
      <c r="L30" s="8"/>
      <c r="M30" s="8"/>
      <c r="N30" s="8"/>
      <c r="O30" s="8"/>
      <c r="P30" s="8"/>
      <c r="Q30" s="10"/>
      <c r="R30" s="5"/>
      <c r="S30" s="5"/>
      <c r="T30" s="5"/>
      <c r="U30" s="138" t="s">
        <v>119</v>
      </c>
      <c r="V30" s="8"/>
      <c r="W30" s="8"/>
      <c r="X30" s="8"/>
      <c r="Y30" s="8"/>
      <c r="Z30" s="8"/>
      <c r="AA30" s="8"/>
      <c r="AB30" s="10"/>
      <c r="AC30" s="10"/>
      <c r="AD30" s="5"/>
      <c r="AE30" s="5"/>
      <c r="AF30" s="5"/>
      <c r="AG30" s="5"/>
      <c r="AH30" s="5"/>
      <c r="AI30" s="5"/>
      <c r="AJ30" s="5"/>
    </row>
    <row r="31" spans="1:46" x14ac:dyDescent="0.1">
      <c r="A31" s="177"/>
      <c r="B31" s="177"/>
      <c r="C31" s="177"/>
      <c r="D31" s="177"/>
      <c r="E31" s="177"/>
      <c r="F31" s="8" t="s">
        <v>40</v>
      </c>
      <c r="G31" s="5"/>
      <c r="H31" s="5"/>
      <c r="I31" s="8"/>
      <c r="J31" s="8"/>
      <c r="K31" s="8"/>
      <c r="L31" s="8"/>
      <c r="M31" s="8"/>
      <c r="N31" s="8"/>
      <c r="O31" s="8"/>
      <c r="P31" s="8"/>
      <c r="Q31" s="10"/>
      <c r="R31" s="5"/>
      <c r="S31" s="5"/>
      <c r="T31" s="5"/>
      <c r="U31" s="138" t="s">
        <v>120</v>
      </c>
      <c r="V31" s="14"/>
      <c r="W31" s="14"/>
      <c r="X31" s="10"/>
      <c r="Y31" s="10"/>
      <c r="Z31" s="10"/>
      <c r="AA31" s="10"/>
      <c r="AB31" s="10"/>
      <c r="AC31" s="10"/>
      <c r="AD31" s="5"/>
      <c r="AE31" s="5"/>
      <c r="AF31" s="5"/>
      <c r="AG31" s="5"/>
      <c r="AH31" s="5"/>
      <c r="AI31" s="5"/>
      <c r="AJ31" s="5"/>
    </row>
    <row r="32" spans="1:46" x14ac:dyDescent="0.1">
      <c r="A32" s="5"/>
      <c r="B32" s="5"/>
      <c r="C32" s="5"/>
      <c r="D32" s="5"/>
      <c r="E32" s="5"/>
      <c r="F32" s="13"/>
      <c r="G32" s="5"/>
      <c r="H32" s="5"/>
      <c r="I32" s="8"/>
      <c r="J32" s="8"/>
      <c r="K32" s="8"/>
      <c r="L32" s="8"/>
      <c r="M32" s="8"/>
      <c r="N32" s="8"/>
      <c r="O32" s="8"/>
      <c r="P32" s="8"/>
      <c r="Q32" s="10"/>
      <c r="R32" s="5"/>
      <c r="S32" s="5"/>
      <c r="T32" s="5"/>
      <c r="U32" s="138" t="s">
        <v>121</v>
      </c>
      <c r="V32" s="14"/>
      <c r="W32" s="14"/>
      <c r="X32" s="10"/>
      <c r="Y32" s="10"/>
      <c r="Z32" s="10"/>
      <c r="AA32" s="10"/>
      <c r="AB32" s="10"/>
      <c r="AC32" s="10"/>
      <c r="AD32" s="5"/>
      <c r="AE32" s="5"/>
      <c r="AF32" s="5"/>
      <c r="AG32" s="5"/>
      <c r="AH32" s="5"/>
      <c r="AI32" s="5"/>
      <c r="AJ32" s="5"/>
    </row>
    <row r="33" spans="1:36" x14ac:dyDescent="0.1">
      <c r="A33" s="5"/>
      <c r="B33" s="5"/>
      <c r="C33" s="5"/>
      <c r="D33" s="5"/>
      <c r="E33" s="5"/>
      <c r="F33" s="13"/>
      <c r="G33" s="5" t="s">
        <v>55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x14ac:dyDescent="0.1">
      <c r="A34" s="5"/>
      <c r="B34" s="5"/>
      <c r="C34" s="5"/>
      <c r="D34" s="5"/>
      <c r="E34" s="5"/>
      <c r="F34" s="13"/>
      <c r="G34" s="118" t="s">
        <v>112</v>
      </c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1">
      <c r="A35" s="177" t="s">
        <v>114</v>
      </c>
      <c r="B35" s="177"/>
      <c r="C35" s="177"/>
      <c r="D35" s="177"/>
      <c r="E35" s="177"/>
      <c r="F35" s="171" t="s">
        <v>127</v>
      </c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</row>
    <row r="36" spans="1:36" x14ac:dyDescent="0.1">
      <c r="A36" s="177"/>
      <c r="B36" s="177"/>
      <c r="C36" s="177"/>
      <c r="D36" s="177"/>
      <c r="E36" s="177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</row>
    <row r="37" spans="1:36" x14ac:dyDescent="0.1">
      <c r="A37" s="177"/>
      <c r="B37" s="177"/>
      <c r="C37" s="177"/>
      <c r="D37" s="177"/>
      <c r="E37" s="177"/>
      <c r="F37" s="171" t="s">
        <v>126</v>
      </c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</row>
    <row r="38" spans="1:36" x14ac:dyDescent="0.1">
      <c r="A38" s="142"/>
      <c r="B38" s="13" t="s">
        <v>145</v>
      </c>
      <c r="C38" s="142"/>
      <c r="W38" s="170" t="s">
        <v>115</v>
      </c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</row>
    <row r="39" spans="1:36" x14ac:dyDescent="0.1">
      <c r="A39" s="7"/>
      <c r="B39" s="13" t="s">
        <v>122</v>
      </c>
      <c r="C39" s="7"/>
      <c r="W39" s="138" t="s">
        <v>171</v>
      </c>
      <c r="X39" s="8"/>
      <c r="Z39" s="8"/>
      <c r="AA39" s="8"/>
      <c r="AB39" s="8"/>
      <c r="AC39" s="6"/>
      <c r="AD39" s="5"/>
      <c r="AE39" s="5"/>
      <c r="AI39" s="5"/>
      <c r="AJ39" s="5"/>
    </row>
    <row r="40" spans="1:36" x14ac:dyDescent="0.1">
      <c r="A40" s="7"/>
      <c r="B40" s="46" t="s">
        <v>125</v>
      </c>
      <c r="C40" s="7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W40" s="138" t="s">
        <v>172</v>
      </c>
      <c r="X40" s="14"/>
      <c r="Z40" s="8"/>
      <c r="AA40" s="8"/>
      <c r="AB40" s="8"/>
      <c r="AC40" s="8"/>
      <c r="AD40" s="10"/>
      <c r="AE40" s="10"/>
      <c r="AI40" s="5"/>
      <c r="AJ40" s="5"/>
    </row>
    <row r="41" spans="1:36" x14ac:dyDescent="0.1">
      <c r="A41" s="7"/>
      <c r="B41" s="46" t="s">
        <v>124</v>
      </c>
      <c r="C41" s="7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5"/>
      <c r="S41" s="5"/>
      <c r="T41" s="5"/>
      <c r="U41" s="5"/>
      <c r="V41" s="5"/>
      <c r="W41" s="138" t="s">
        <v>173</v>
      </c>
      <c r="Z41" s="10"/>
      <c r="AA41" s="10"/>
      <c r="AB41" s="10"/>
      <c r="AC41" s="10"/>
      <c r="AD41" s="10"/>
      <c r="AE41" s="10"/>
      <c r="AF41" s="5"/>
      <c r="AG41" s="5"/>
      <c r="AH41" s="5"/>
      <c r="AI41" s="5"/>
      <c r="AJ41" s="5"/>
    </row>
    <row r="42" spans="1:36" x14ac:dyDescent="0.1">
      <c r="A42" s="7"/>
      <c r="C42" s="143" t="s">
        <v>128</v>
      </c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5"/>
      <c r="S42" s="5"/>
      <c r="T42" s="5"/>
      <c r="U42" s="5"/>
      <c r="V42" s="5"/>
      <c r="W42" s="138"/>
      <c r="Z42" s="10"/>
      <c r="AA42" s="10"/>
      <c r="AB42" s="10"/>
      <c r="AC42" s="10"/>
      <c r="AD42" s="10"/>
      <c r="AE42" s="10"/>
      <c r="AF42" s="5"/>
      <c r="AG42" s="5"/>
      <c r="AH42" s="5"/>
      <c r="AI42" s="5"/>
      <c r="AJ42" s="5"/>
    </row>
    <row r="43" spans="1:36" x14ac:dyDescent="0.1">
      <c r="A43" s="7"/>
      <c r="B43" s="46" t="s">
        <v>123</v>
      </c>
      <c r="C43" s="7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W43" s="138"/>
      <c r="X43" s="14"/>
      <c r="Z43" s="10"/>
      <c r="AA43" s="10"/>
      <c r="AB43" s="10"/>
      <c r="AC43" s="10"/>
      <c r="AD43" s="10"/>
      <c r="AE43" s="10"/>
      <c r="AF43" s="5"/>
      <c r="AG43" s="5"/>
      <c r="AH43" s="5"/>
      <c r="AI43" s="5"/>
      <c r="AJ43" s="5"/>
    </row>
    <row r="44" spans="1:36" x14ac:dyDescent="0.1">
      <c r="A44" s="5"/>
      <c r="B44" s="13" t="s">
        <v>116</v>
      </c>
      <c r="C44" s="5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1">
      <c r="A45" s="5"/>
      <c r="B45" s="5"/>
      <c r="C45" s="5"/>
      <c r="D45" s="5"/>
      <c r="E45" s="5"/>
      <c r="F45" s="13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1">
      <c r="A46" s="5"/>
      <c r="B46" s="5"/>
      <c r="C46" s="5"/>
      <c r="D46" s="5"/>
      <c r="E46" s="5"/>
      <c r="F46" s="139" t="s">
        <v>39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1">
      <c r="A47" s="5"/>
      <c r="B47" s="5"/>
      <c r="C47" s="5"/>
      <c r="D47" s="5"/>
      <c r="E47" s="5"/>
      <c r="F47" s="46"/>
      <c r="G47" s="14"/>
      <c r="H47" s="14"/>
      <c r="I47" s="5"/>
      <c r="J47" s="5"/>
      <c r="K47" s="5"/>
      <c r="L47" s="5"/>
      <c r="M47" s="10"/>
      <c r="N47" s="10"/>
      <c r="O47" s="10"/>
      <c r="P47" s="10"/>
      <c r="Q47" s="10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1">
      <c r="A48" s="168" t="s">
        <v>17</v>
      </c>
      <c r="B48" s="169" t="s">
        <v>56</v>
      </c>
      <c r="C48" s="169"/>
      <c r="D48" s="169"/>
      <c r="E48" s="169"/>
      <c r="F48" s="46" t="s">
        <v>90</v>
      </c>
      <c r="G48" s="14"/>
      <c r="H48" s="14"/>
      <c r="I48" s="5"/>
      <c r="J48" s="5"/>
      <c r="K48" s="5"/>
      <c r="L48" s="5"/>
      <c r="M48" s="10"/>
      <c r="N48" s="10"/>
      <c r="O48" s="10"/>
      <c r="P48" s="10"/>
      <c r="Q48" s="10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46" x14ac:dyDescent="0.1">
      <c r="A49" s="168"/>
      <c r="B49" s="169"/>
      <c r="C49" s="169"/>
      <c r="D49" s="169"/>
      <c r="E49" s="169"/>
      <c r="F49" s="46" t="s">
        <v>89</v>
      </c>
      <c r="G49" s="73"/>
      <c r="H49" s="73"/>
      <c r="I49" s="74"/>
      <c r="J49" s="74"/>
      <c r="K49" s="74"/>
      <c r="L49" s="74"/>
      <c r="M49" s="74"/>
      <c r="N49" s="74"/>
      <c r="O49" s="74"/>
      <c r="P49" s="10"/>
      <c r="Q49" s="10"/>
      <c r="R49" s="5"/>
      <c r="S49" s="5"/>
      <c r="T49" s="72"/>
      <c r="U49" s="72"/>
      <c r="V49" s="72"/>
      <c r="W49" s="72"/>
      <c r="X49" s="72"/>
      <c r="Y49" s="72"/>
      <c r="Z49" s="72"/>
      <c r="AA49" s="72"/>
      <c r="AB49" s="72"/>
      <c r="AC49" s="5"/>
      <c r="AD49" s="5"/>
      <c r="AE49" s="5"/>
      <c r="AF49" s="5"/>
      <c r="AG49" s="5"/>
      <c r="AH49" s="5"/>
      <c r="AI49" s="5"/>
      <c r="AJ49" s="5"/>
    </row>
    <row r="50" spans="1:46" x14ac:dyDescent="0.1">
      <c r="A50" s="5"/>
      <c r="B50" s="5"/>
      <c r="C50" s="5"/>
      <c r="D50" s="10"/>
      <c r="E50" s="10"/>
      <c r="F50" s="46" t="s">
        <v>49</v>
      </c>
      <c r="G50" s="14"/>
      <c r="H50" s="14"/>
      <c r="I50" s="5"/>
      <c r="J50" s="5"/>
      <c r="K50" s="5"/>
      <c r="L50" s="5"/>
      <c r="M50" s="10"/>
      <c r="N50" s="10"/>
      <c r="O50" s="10"/>
      <c r="P50" s="10"/>
      <c r="Q50" s="10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46" x14ac:dyDescent="0.1">
      <c r="A51" s="5"/>
      <c r="B51" s="5"/>
      <c r="C51" s="5"/>
      <c r="D51" s="10"/>
      <c r="E51" s="10"/>
      <c r="F51" s="46" t="s">
        <v>108</v>
      </c>
      <c r="G51" s="14"/>
      <c r="H51" s="14"/>
      <c r="I51" s="5"/>
      <c r="J51" s="5"/>
      <c r="K51" s="5"/>
      <c r="L51" s="5"/>
      <c r="M51" s="10"/>
      <c r="N51" s="10"/>
      <c r="O51" s="10"/>
      <c r="P51" s="10"/>
      <c r="Q51" s="10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46" x14ac:dyDescent="0.1">
      <c r="A52" s="5"/>
      <c r="B52" s="5"/>
      <c r="C52" s="5"/>
      <c r="D52" s="10"/>
      <c r="E52" s="10"/>
      <c r="F52" s="46" t="s">
        <v>175</v>
      </c>
      <c r="G52" s="14"/>
      <c r="H52" s="14"/>
      <c r="I52" s="5"/>
      <c r="J52" s="5"/>
      <c r="K52" s="5"/>
      <c r="L52" s="5"/>
      <c r="M52" s="10"/>
      <c r="N52" s="10"/>
      <c r="O52" s="10"/>
      <c r="P52" s="10"/>
      <c r="Q52" s="10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46" x14ac:dyDescent="0.1">
      <c r="A53" s="5"/>
      <c r="B53" s="5"/>
      <c r="C53" s="5"/>
      <c r="D53" s="10"/>
      <c r="E53" s="10"/>
      <c r="G53" s="14"/>
      <c r="H53" s="14"/>
      <c r="I53" s="5"/>
      <c r="J53" s="5"/>
      <c r="K53" s="5"/>
      <c r="L53" s="5"/>
      <c r="M53" s="10"/>
      <c r="N53" s="10"/>
      <c r="O53" s="10"/>
      <c r="P53" s="10"/>
      <c r="Q53" s="10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46" x14ac:dyDescent="0.1">
      <c r="A54" s="168" t="s">
        <v>57</v>
      </c>
      <c r="B54" s="169" t="s">
        <v>18</v>
      </c>
      <c r="C54" s="169"/>
      <c r="D54" s="169"/>
      <c r="E54" s="169"/>
      <c r="F54" s="5" t="s">
        <v>19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46" x14ac:dyDescent="0.1">
      <c r="A55" s="168"/>
      <c r="B55" s="169"/>
      <c r="C55" s="169"/>
      <c r="D55" s="169"/>
      <c r="E55" s="169"/>
      <c r="F55" s="13" t="s">
        <v>43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46" x14ac:dyDescent="0.1">
      <c r="A56" s="5"/>
      <c r="B56" s="5"/>
      <c r="C56" s="5"/>
      <c r="D56" s="5"/>
      <c r="E56" s="5"/>
      <c r="F56" s="13" t="s">
        <v>31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4" t="s">
        <v>20</v>
      </c>
    </row>
    <row r="57" spans="1:46" x14ac:dyDescent="0.1">
      <c r="A57" s="5"/>
      <c r="B57" s="5"/>
      <c r="C57" s="5"/>
      <c r="D57" s="5"/>
      <c r="E57" s="5"/>
      <c r="F57" s="46" t="s">
        <v>32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29"/>
      <c r="AL57" s="29"/>
    </row>
    <row r="58" spans="1:46" ht="6.75" customHeight="1" x14ac:dyDescent="0.15">
      <c r="A58" s="7"/>
      <c r="B58" s="12"/>
      <c r="C58" s="12"/>
      <c r="D58" s="12"/>
      <c r="E58" s="12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63"/>
      <c r="W58" s="63"/>
      <c r="X58" s="63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L58" s="28"/>
      <c r="AM58" s="28"/>
      <c r="AN58" s="28"/>
      <c r="AO58" s="28"/>
      <c r="AP58" s="28"/>
      <c r="AQ58" s="27"/>
      <c r="AR58" s="28"/>
      <c r="AS58" s="28"/>
      <c r="AT58" s="28"/>
    </row>
    <row r="59" spans="1:46" x14ac:dyDescent="0.1">
      <c r="A59" s="168" t="s">
        <v>58</v>
      </c>
      <c r="B59" s="173" t="s">
        <v>21</v>
      </c>
      <c r="C59" s="173"/>
      <c r="D59" s="173"/>
      <c r="E59" s="173"/>
      <c r="F59" s="15">
        <v>1</v>
      </c>
      <c r="G59" s="172" t="s">
        <v>50</v>
      </c>
      <c r="H59" s="172"/>
      <c r="I59" s="172"/>
      <c r="J59" s="172"/>
      <c r="K59" s="172"/>
      <c r="L59" s="172"/>
      <c r="M59" s="172"/>
      <c r="N59" s="47"/>
      <c r="O59" s="47">
        <v>5</v>
      </c>
      <c r="P59" s="172" t="s">
        <v>146</v>
      </c>
      <c r="Q59" s="172"/>
      <c r="R59" s="172"/>
      <c r="S59" s="172"/>
      <c r="T59" s="172"/>
      <c r="U59" s="172"/>
      <c r="V59" s="172"/>
      <c r="W59" s="47"/>
      <c r="X59" s="47"/>
      <c r="Y59" s="47"/>
      <c r="Z59" s="16"/>
      <c r="AA59" s="16"/>
      <c r="AB59" s="16"/>
      <c r="AC59" s="16"/>
      <c r="AD59" s="47"/>
      <c r="AE59" s="47"/>
      <c r="AF59" s="47"/>
      <c r="AG59" s="47"/>
      <c r="AH59" s="47"/>
      <c r="AI59" s="47"/>
      <c r="AL59" s="4" t="e">
        <f>COUNTIF(#REF!,#REF!)</f>
        <v>#REF!</v>
      </c>
      <c r="AM59" s="4" t="e">
        <f>COUNTIF(#REF!,#REF!)</f>
        <v>#REF!</v>
      </c>
      <c r="AN59" s="57"/>
      <c r="AO59" s="30"/>
    </row>
    <row r="60" spans="1:46" x14ac:dyDescent="0.1">
      <c r="A60" s="168"/>
      <c r="B60" s="173"/>
      <c r="C60" s="173"/>
      <c r="D60" s="173"/>
      <c r="E60" s="173"/>
      <c r="F60" s="15">
        <v>2</v>
      </c>
      <c r="G60" s="172" t="s">
        <v>149</v>
      </c>
      <c r="H60" s="172"/>
      <c r="I60" s="172"/>
      <c r="J60" s="172"/>
      <c r="K60" s="172"/>
      <c r="L60" s="172"/>
      <c r="M60" s="172"/>
      <c r="N60" s="47"/>
      <c r="O60" s="47">
        <v>6</v>
      </c>
      <c r="P60" s="172" t="s">
        <v>137</v>
      </c>
      <c r="Q60" s="172"/>
      <c r="R60" s="172"/>
      <c r="S60" s="172"/>
      <c r="T60" s="172"/>
      <c r="U60" s="172"/>
      <c r="V60" s="172"/>
      <c r="W60" s="47"/>
      <c r="X60" s="47"/>
      <c r="Y60" s="47"/>
      <c r="Z60" s="16"/>
      <c r="AA60" s="16"/>
      <c r="AB60" s="16"/>
      <c r="AC60" s="16"/>
      <c r="AD60" s="47"/>
      <c r="AE60" s="47"/>
      <c r="AF60" s="47"/>
      <c r="AG60" s="47"/>
      <c r="AH60" s="47"/>
      <c r="AI60" s="47"/>
      <c r="AL60" s="4" t="e">
        <f>COUNTIF(#REF!,G60)</f>
        <v>#REF!</v>
      </c>
      <c r="AM60" s="4" t="e">
        <f>COUNTIF(#REF!,#REF!)</f>
        <v>#REF!</v>
      </c>
      <c r="AN60" s="57"/>
      <c r="AO60" s="30"/>
    </row>
    <row r="61" spans="1:46" ht="17.25" x14ac:dyDescent="0.1">
      <c r="B61" s="176" t="s">
        <v>91</v>
      </c>
      <c r="C61" s="176"/>
      <c r="D61" s="176"/>
      <c r="E61" s="176"/>
      <c r="F61" s="15">
        <v>3</v>
      </c>
      <c r="G61" s="172" t="s">
        <v>150</v>
      </c>
      <c r="H61" s="172"/>
      <c r="I61" s="172"/>
      <c r="J61" s="172"/>
      <c r="K61" s="172"/>
      <c r="L61" s="172"/>
      <c r="M61" s="172"/>
      <c r="N61" s="47"/>
      <c r="O61" s="47">
        <v>7</v>
      </c>
      <c r="P61" s="172" t="s">
        <v>147</v>
      </c>
      <c r="Q61" s="172"/>
      <c r="R61" s="172"/>
      <c r="S61" s="172"/>
      <c r="T61" s="172"/>
      <c r="U61" s="172"/>
      <c r="V61" s="172"/>
      <c r="W61" s="47"/>
      <c r="X61" s="47"/>
      <c r="Z61" s="16"/>
      <c r="AA61" s="16"/>
      <c r="AB61" s="16"/>
      <c r="AC61" s="16"/>
      <c r="AD61" s="47"/>
      <c r="AE61" s="47"/>
      <c r="AF61" s="47"/>
      <c r="AG61" s="47"/>
      <c r="AH61" s="47"/>
      <c r="AI61" s="47"/>
      <c r="AL61" s="4" t="e">
        <f>COUNTIF(#REF!,#REF!)</f>
        <v>#REF!</v>
      </c>
      <c r="AM61" s="4" t="e">
        <f>COUNTIF(#REF!,#REF!)</f>
        <v>#REF!</v>
      </c>
      <c r="AN61" s="57"/>
      <c r="AO61" s="30"/>
    </row>
    <row r="62" spans="1:46" x14ac:dyDescent="0.1">
      <c r="B62" s="175" t="s">
        <v>42</v>
      </c>
      <c r="C62" s="175"/>
      <c r="D62" s="175"/>
      <c r="E62" s="175"/>
      <c r="F62" s="15">
        <v>4</v>
      </c>
      <c r="G62" s="172" t="s">
        <v>151</v>
      </c>
      <c r="H62" s="172"/>
      <c r="I62" s="172"/>
      <c r="J62" s="172"/>
      <c r="K62" s="172"/>
      <c r="L62" s="172"/>
      <c r="M62" s="172"/>
      <c r="N62" s="47"/>
      <c r="O62" s="47">
        <v>8</v>
      </c>
      <c r="P62" s="172" t="s">
        <v>148</v>
      </c>
      <c r="Q62" s="172"/>
      <c r="R62" s="172"/>
      <c r="S62" s="172"/>
      <c r="T62" s="172"/>
      <c r="U62" s="172"/>
      <c r="V62" s="172"/>
      <c r="W62" s="47"/>
      <c r="X62" s="47"/>
      <c r="Z62" s="16"/>
      <c r="AA62" s="16"/>
      <c r="AB62" s="16"/>
      <c r="AC62" s="16"/>
      <c r="AD62" s="47"/>
      <c r="AE62" s="47"/>
      <c r="AF62" s="47"/>
      <c r="AG62" s="47"/>
      <c r="AH62" s="47"/>
      <c r="AI62" s="47"/>
      <c r="AL62" s="4" t="e">
        <f>COUNTIF(#REF!,G62)</f>
        <v>#REF!</v>
      </c>
      <c r="AM62" s="4" t="e">
        <f>COUNTIF(#REF!,#REF!)</f>
        <v>#REF!</v>
      </c>
      <c r="AN62" s="57"/>
      <c r="AO62" s="30"/>
    </row>
    <row r="63" spans="1:46" x14ac:dyDescent="0.1">
      <c r="A63" s="175" t="s">
        <v>51</v>
      </c>
      <c r="B63" s="175"/>
      <c r="C63" s="175"/>
      <c r="D63" s="175"/>
      <c r="E63" s="175"/>
      <c r="F63" s="15"/>
      <c r="G63" s="172"/>
      <c r="H63" s="172"/>
      <c r="I63" s="172"/>
      <c r="J63" s="172"/>
      <c r="K63" s="172"/>
      <c r="L63" s="172"/>
      <c r="M63" s="172"/>
      <c r="N63" s="47"/>
      <c r="O63" s="47"/>
      <c r="P63" s="172"/>
      <c r="Q63" s="172"/>
      <c r="R63" s="172"/>
      <c r="S63" s="172"/>
      <c r="T63" s="172"/>
      <c r="U63" s="172"/>
      <c r="V63" s="172"/>
      <c r="W63" s="47"/>
      <c r="X63" s="47"/>
      <c r="Y63" s="47"/>
      <c r="AC63" s="16"/>
      <c r="AD63" s="47"/>
      <c r="AE63" s="47"/>
      <c r="AF63" s="47"/>
      <c r="AG63" s="47"/>
      <c r="AH63" s="47"/>
      <c r="AI63" s="47"/>
      <c r="AL63" s="4" t="e">
        <f>COUNTIF(#REF!,G63)</f>
        <v>#REF!</v>
      </c>
      <c r="AM63" s="4" t="e">
        <f>COUNTIF(#REF!,#REF!)</f>
        <v>#REF!</v>
      </c>
      <c r="AN63" s="47"/>
      <c r="AO63" s="30"/>
    </row>
    <row r="64" spans="1:46" ht="14.25" thickBot="1" x14ac:dyDescent="0.15">
      <c r="AN64" s="57"/>
    </row>
    <row r="65" spans="7:40" x14ac:dyDescent="0.1">
      <c r="G65" s="17"/>
      <c r="H65" s="18" t="s">
        <v>22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23"/>
      <c r="AN65" s="57"/>
    </row>
    <row r="66" spans="7:40" x14ac:dyDescent="0.1">
      <c r="G66" s="19"/>
      <c r="H66" s="4" t="s">
        <v>33</v>
      </c>
      <c r="AF66" s="24"/>
      <c r="AN66" s="57"/>
    </row>
    <row r="67" spans="7:40" x14ac:dyDescent="0.1">
      <c r="G67" s="19"/>
      <c r="I67" s="4" t="s">
        <v>34</v>
      </c>
      <c r="AF67" s="24"/>
      <c r="AN67"/>
    </row>
    <row r="68" spans="7:40" x14ac:dyDescent="0.1">
      <c r="G68" s="19"/>
      <c r="AF68" s="24"/>
      <c r="AN68" s="57"/>
    </row>
    <row r="69" spans="7:40" x14ac:dyDescent="0.1">
      <c r="G69" s="19"/>
      <c r="AF69" s="24"/>
    </row>
    <row r="70" spans="7:40" ht="14.25" thickBot="1" x14ac:dyDescent="0.15">
      <c r="G70" s="2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5"/>
    </row>
  </sheetData>
  <mergeCells count="53">
    <mergeCell ref="F21:T22"/>
    <mergeCell ref="F19:U19"/>
    <mergeCell ref="F20:U20"/>
    <mergeCell ref="B18:E18"/>
    <mergeCell ref="F18:U18"/>
    <mergeCell ref="B19:E19"/>
    <mergeCell ref="B3:C4"/>
    <mergeCell ref="D3:W4"/>
    <mergeCell ref="B5:C5"/>
    <mergeCell ref="D5:W5"/>
    <mergeCell ref="A1:AN2"/>
    <mergeCell ref="A6:A7"/>
    <mergeCell ref="A16:A17"/>
    <mergeCell ref="B16:E17"/>
    <mergeCell ref="F16:K17"/>
    <mergeCell ref="M16:Q17"/>
    <mergeCell ref="B6:E9"/>
    <mergeCell ref="B12:E14"/>
    <mergeCell ref="F10:AN11"/>
    <mergeCell ref="A21:A22"/>
    <mergeCell ref="B21:E22"/>
    <mergeCell ref="A23:A24"/>
    <mergeCell ref="B23:E24"/>
    <mergeCell ref="A63:E63"/>
    <mergeCell ref="B62:E62"/>
    <mergeCell ref="A59:A60"/>
    <mergeCell ref="B61:E61"/>
    <mergeCell ref="A35:E37"/>
    <mergeCell ref="A28:E31"/>
    <mergeCell ref="P60:V60"/>
    <mergeCell ref="G61:M61"/>
    <mergeCell ref="G62:M62"/>
    <mergeCell ref="B59:E60"/>
    <mergeCell ref="G63:M63"/>
    <mergeCell ref="P61:V61"/>
    <mergeCell ref="P63:V63"/>
    <mergeCell ref="G60:M60"/>
    <mergeCell ref="G59:M59"/>
    <mergeCell ref="P62:V62"/>
    <mergeCell ref="P59:V59"/>
    <mergeCell ref="F58:U58"/>
    <mergeCell ref="F23:AB24"/>
    <mergeCell ref="A26:A27"/>
    <mergeCell ref="B26:E27"/>
    <mergeCell ref="A54:A55"/>
    <mergeCell ref="B54:E55"/>
    <mergeCell ref="B48:E49"/>
    <mergeCell ref="A48:A49"/>
    <mergeCell ref="F25:U25"/>
    <mergeCell ref="U28:AJ28"/>
    <mergeCell ref="F35:AJ36"/>
    <mergeCell ref="W38:AJ38"/>
    <mergeCell ref="F37:AJ37"/>
  </mergeCells>
  <phoneticPr fontId="5"/>
  <pageMargins left="0" right="0" top="0" bottom="0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63"/>
  <sheetViews>
    <sheetView workbookViewId="0">
      <selection activeCell="P33" sqref="P33"/>
    </sheetView>
  </sheetViews>
  <sheetFormatPr defaultRowHeight="14.25" x14ac:dyDescent="0.1"/>
  <cols>
    <col min="1" max="1" width="4.90625" customWidth="1"/>
    <col min="2" max="2" width="4.76953125" bestFit="1" customWidth="1"/>
    <col min="3" max="3" width="19.36328125" customWidth="1"/>
    <col min="4" max="4" width="14.7265625" bestFit="1" customWidth="1"/>
    <col min="5" max="5" width="2.453125" bestFit="1" customWidth="1"/>
    <col min="6" max="6" width="10.76953125" customWidth="1"/>
    <col min="7" max="7" width="8.453125" style="68" bestFit="1" customWidth="1"/>
    <col min="8" max="8" width="4.90625" bestFit="1" customWidth="1"/>
    <col min="9" max="9" width="19.2265625" bestFit="1" customWidth="1"/>
    <col min="10" max="10" width="10.76953125" customWidth="1"/>
    <col min="11" max="11" width="2.453125" bestFit="1" customWidth="1"/>
    <col min="12" max="12" width="10.76953125" customWidth="1"/>
    <col min="13" max="13" width="8.453125" style="68" bestFit="1" customWidth="1"/>
    <col min="14" max="14" width="9.26953125" customWidth="1"/>
  </cols>
  <sheetData>
    <row r="1" spans="2:22" ht="12" customHeight="1" x14ac:dyDescent="0.1">
      <c r="B1" s="228" t="s">
        <v>156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48"/>
      <c r="O1" s="48"/>
      <c r="P1" s="48"/>
      <c r="Q1" s="48"/>
      <c r="R1" s="48"/>
      <c r="S1" s="48"/>
      <c r="T1" s="48"/>
      <c r="U1" s="48"/>
    </row>
    <row r="2" spans="2:22" ht="12" customHeight="1" x14ac:dyDescent="0.1"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48"/>
      <c r="O2" s="48"/>
      <c r="P2" s="48"/>
      <c r="Q2" s="48"/>
      <c r="R2" s="48"/>
      <c r="S2" s="48"/>
      <c r="T2" s="48"/>
      <c r="U2" s="48"/>
    </row>
    <row r="3" spans="2:22" ht="12" customHeight="1" x14ac:dyDescent="0.1"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48"/>
      <c r="O3" s="48"/>
      <c r="P3" s="48"/>
      <c r="Q3" s="48"/>
      <c r="R3" s="48"/>
      <c r="S3" s="48"/>
      <c r="T3" s="48"/>
      <c r="U3" s="48"/>
    </row>
    <row r="4" spans="2:22" ht="12" customHeight="1" x14ac:dyDescent="0.1"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48"/>
      <c r="O4" s="48"/>
      <c r="P4" s="48"/>
      <c r="Q4" s="48"/>
      <c r="R4" s="48"/>
      <c r="S4" s="48"/>
      <c r="T4" s="48"/>
      <c r="U4" s="48"/>
    </row>
    <row r="5" spans="2:22" ht="17.25" x14ac:dyDescent="0.1">
      <c r="B5" s="229"/>
      <c r="C5" s="49" t="s">
        <v>38</v>
      </c>
      <c r="P5" s="1"/>
      <c r="Q5" s="3"/>
      <c r="R5" s="1"/>
      <c r="U5" s="3"/>
    </row>
    <row r="6" spans="2:22" ht="17.25" x14ac:dyDescent="0.1">
      <c r="B6" s="229"/>
      <c r="C6" s="50" t="s">
        <v>35</v>
      </c>
      <c r="R6" s="3"/>
      <c r="S6" s="42"/>
    </row>
    <row r="7" spans="2:22" ht="18" thickBot="1" x14ac:dyDescent="0.15">
      <c r="B7" s="67"/>
      <c r="C7" s="50" t="s">
        <v>41</v>
      </c>
      <c r="R7" s="3"/>
      <c r="S7" s="42"/>
    </row>
    <row r="8" spans="2:22" ht="33.75" customHeight="1" x14ac:dyDescent="0.1">
      <c r="B8" s="230" t="s">
        <v>153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2"/>
      <c r="N8" s="51"/>
      <c r="R8" s="3"/>
    </row>
    <row r="9" spans="2:22" ht="33.75" customHeight="1" thickBot="1" x14ac:dyDescent="0.15"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5"/>
      <c r="N9" s="51"/>
      <c r="P9" s="3"/>
      <c r="R9" s="3"/>
    </row>
    <row r="10" spans="2:22" ht="33.75" customHeight="1" x14ac:dyDescent="0.1">
      <c r="B10" s="236" t="s">
        <v>154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8"/>
      <c r="Q10" s="3"/>
      <c r="S10" s="3"/>
    </row>
    <row r="11" spans="2:22" ht="33.75" customHeight="1" x14ac:dyDescent="0.1">
      <c r="B11" s="193" t="s">
        <v>155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  <c r="Q11" s="3"/>
      <c r="S11" s="3"/>
    </row>
    <row r="12" spans="2:22" ht="33.75" customHeight="1" x14ac:dyDescent="0.1">
      <c r="B12" s="193" t="s">
        <v>139</v>
      </c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5"/>
      <c r="P12" s="1"/>
      <c r="Q12" s="1"/>
      <c r="R12" s="1"/>
      <c r="S12" s="3"/>
    </row>
    <row r="13" spans="2:22" ht="33.75" customHeight="1" thickBot="1" x14ac:dyDescent="0.15">
      <c r="B13" s="193" t="s">
        <v>70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5"/>
      <c r="P13" s="3"/>
      <c r="Q13" s="3"/>
      <c r="R13" s="3"/>
      <c r="S13" s="3"/>
      <c r="V13" s="42"/>
    </row>
    <row r="14" spans="2:22" ht="33.75" customHeight="1" x14ac:dyDescent="0.1">
      <c r="B14" s="196" t="s">
        <v>110</v>
      </c>
      <c r="C14" s="197"/>
      <c r="D14" s="197"/>
      <c r="E14" s="197"/>
      <c r="F14" s="198"/>
      <c r="G14" s="202" t="s">
        <v>28</v>
      </c>
      <c r="H14" s="204" t="s">
        <v>111</v>
      </c>
      <c r="I14" s="205"/>
      <c r="J14" s="205"/>
      <c r="K14" s="205"/>
      <c r="L14" s="206"/>
      <c r="M14" s="210" t="s">
        <v>28</v>
      </c>
      <c r="N14" s="42"/>
      <c r="Q14" s="3"/>
      <c r="R14" s="1"/>
      <c r="S14" s="3"/>
    </row>
    <row r="15" spans="2:22" ht="33.75" customHeight="1" thickBot="1" x14ac:dyDescent="0.15">
      <c r="B15" s="199"/>
      <c r="C15" s="200"/>
      <c r="D15" s="200"/>
      <c r="E15" s="200"/>
      <c r="F15" s="201"/>
      <c r="G15" s="203"/>
      <c r="H15" s="207"/>
      <c r="I15" s="208"/>
      <c r="J15" s="208"/>
      <c r="K15" s="208"/>
      <c r="L15" s="209"/>
      <c r="M15" s="211"/>
      <c r="N15" s="42"/>
      <c r="Q15" s="3"/>
      <c r="S15" s="3"/>
    </row>
    <row r="16" spans="2:22" ht="33.75" customHeight="1" thickBot="1" x14ac:dyDescent="0.15">
      <c r="B16" s="43" t="s">
        <v>24</v>
      </c>
      <c r="C16" s="52" t="s">
        <v>25</v>
      </c>
      <c r="D16" s="61" t="s">
        <v>26</v>
      </c>
      <c r="E16" s="61" t="s">
        <v>27</v>
      </c>
      <c r="F16" s="62" t="s">
        <v>26</v>
      </c>
      <c r="G16" s="69"/>
      <c r="H16" s="43" t="s">
        <v>24</v>
      </c>
      <c r="I16" s="60" t="s">
        <v>25</v>
      </c>
      <c r="J16" s="61" t="s">
        <v>26</v>
      </c>
      <c r="K16" s="61" t="s">
        <v>27</v>
      </c>
      <c r="L16" s="62" t="s">
        <v>26</v>
      </c>
      <c r="M16" s="71"/>
      <c r="N16" s="1"/>
      <c r="O16" s="1"/>
      <c r="Q16" s="3"/>
      <c r="R16" s="1"/>
      <c r="S16" s="3"/>
    </row>
    <row r="17" spans="2:24" s="54" customFormat="1" ht="33.75" customHeight="1" x14ac:dyDescent="0.1">
      <c r="B17" s="53">
        <v>1</v>
      </c>
      <c r="C17" s="85" t="s">
        <v>93</v>
      </c>
      <c r="D17" s="119" t="str">
        <f>試合表!$C$3</f>
        <v>木津</v>
      </c>
      <c r="E17" s="122" t="s">
        <v>27</v>
      </c>
      <c r="F17" s="121" t="str">
        <f>試合表!$D$3</f>
        <v>たんぽぽ</v>
      </c>
      <c r="G17" s="104" t="str">
        <f>試合表!$C$3</f>
        <v>木津</v>
      </c>
      <c r="H17" s="53">
        <v>2</v>
      </c>
      <c r="I17" s="85" t="s">
        <v>93</v>
      </c>
      <c r="J17" s="119" t="str">
        <f>試合表!$J$3</f>
        <v>二見北</v>
      </c>
      <c r="K17" s="122" t="s">
        <v>27</v>
      </c>
      <c r="L17" s="121" t="str">
        <f>試合表!$I$3</f>
        <v>神出</v>
      </c>
      <c r="M17" s="94" t="str">
        <f>試合表!$I$3</f>
        <v>神出</v>
      </c>
      <c r="N17" s="49"/>
      <c r="Q17" s="49"/>
      <c r="R17" s="2"/>
      <c r="S17" s="49"/>
    </row>
    <row r="18" spans="2:24" s="54" customFormat="1" ht="33.75" customHeight="1" x14ac:dyDescent="0.1">
      <c r="B18" s="53">
        <v>3</v>
      </c>
      <c r="C18" s="86" t="s">
        <v>94</v>
      </c>
      <c r="D18" s="90" t="str">
        <f>試合表!$E$3</f>
        <v>小野南</v>
      </c>
      <c r="E18" s="66" t="s">
        <v>27</v>
      </c>
      <c r="F18" s="65" t="str">
        <f>試合表!$F$3</f>
        <v>広畑</v>
      </c>
      <c r="G18" s="106" t="str">
        <f>試合表!$E$3</f>
        <v>小野南</v>
      </c>
      <c r="H18" s="53">
        <v>4</v>
      </c>
      <c r="I18" s="86" t="s">
        <v>94</v>
      </c>
      <c r="J18" s="90" t="str">
        <f>試合表!$H$3</f>
        <v>佐用</v>
      </c>
      <c r="K18" s="66" t="s">
        <v>27</v>
      </c>
      <c r="L18" s="65" t="str">
        <f>試合表!$G$3</f>
        <v>塚口</v>
      </c>
      <c r="M18" s="70" t="str">
        <f>試合表!$G$3</f>
        <v>塚口</v>
      </c>
      <c r="N18" s="49"/>
      <c r="O18" s="55"/>
      <c r="Q18" s="49"/>
      <c r="R18" s="2"/>
      <c r="S18" s="49"/>
      <c r="X18" s="49"/>
    </row>
    <row r="19" spans="2:24" s="54" customFormat="1" ht="33.75" customHeight="1" x14ac:dyDescent="0.1">
      <c r="B19" s="53">
        <v>5</v>
      </c>
      <c r="C19" s="89" t="s">
        <v>95</v>
      </c>
      <c r="D19" s="90" t="str">
        <f>試合表!$C$3</f>
        <v>木津</v>
      </c>
      <c r="E19" s="66" t="s">
        <v>27</v>
      </c>
      <c r="F19" s="65" t="str">
        <f>試合表!$J$3</f>
        <v>二見北</v>
      </c>
      <c r="G19" s="106" t="str">
        <f>試合表!$J$3</f>
        <v>二見北</v>
      </c>
      <c r="H19" s="53">
        <v>6</v>
      </c>
      <c r="I19" s="89" t="s">
        <v>95</v>
      </c>
      <c r="J19" s="90" t="str">
        <f>試合表!$D$3</f>
        <v>たんぽぽ</v>
      </c>
      <c r="K19" s="66" t="s">
        <v>27</v>
      </c>
      <c r="L19" s="65" t="str">
        <f>試合表!$I$3</f>
        <v>神出</v>
      </c>
      <c r="M19" s="70" t="str">
        <f>試合表!$D$3</f>
        <v>たんぽぽ</v>
      </c>
      <c r="N19" s="49"/>
      <c r="O19" s="55"/>
    </row>
    <row r="20" spans="2:24" s="54" customFormat="1" ht="33.75" customHeight="1" x14ac:dyDescent="0.1">
      <c r="B20" s="53">
        <v>7</v>
      </c>
      <c r="C20" s="86" t="s">
        <v>96</v>
      </c>
      <c r="D20" s="90" t="str">
        <f>試合表!$E$3</f>
        <v>小野南</v>
      </c>
      <c r="E20" s="66" t="s">
        <v>27</v>
      </c>
      <c r="F20" s="65" t="str">
        <f>試合表!$H$3</f>
        <v>佐用</v>
      </c>
      <c r="G20" s="106" t="str">
        <f>試合表!$H$3</f>
        <v>佐用</v>
      </c>
      <c r="H20" s="53">
        <v>8</v>
      </c>
      <c r="I20" s="86" t="s">
        <v>96</v>
      </c>
      <c r="J20" s="90" t="str">
        <f>試合表!$F$3</f>
        <v>広畑</v>
      </c>
      <c r="K20" s="66" t="s">
        <v>27</v>
      </c>
      <c r="L20" s="65" t="str">
        <f>試合表!$G$3</f>
        <v>塚口</v>
      </c>
      <c r="M20" s="70" t="str">
        <f>試合表!$F$3</f>
        <v>広畑</v>
      </c>
      <c r="N20" s="49"/>
      <c r="O20" s="55"/>
      <c r="Q20" s="49"/>
      <c r="U20" s="49"/>
    </row>
    <row r="21" spans="2:24" s="54" customFormat="1" ht="33.75" customHeight="1" x14ac:dyDescent="0.1">
      <c r="B21" s="53">
        <v>9</v>
      </c>
      <c r="C21" s="86" t="s">
        <v>97</v>
      </c>
      <c r="D21" s="90" t="str">
        <f>試合表!$C$3</f>
        <v>木津</v>
      </c>
      <c r="E21" s="66" t="s">
        <v>27</v>
      </c>
      <c r="F21" s="65" t="str">
        <f>試合表!$I$3</f>
        <v>神出</v>
      </c>
      <c r="G21" s="106" t="str">
        <f>試合表!$C$3</f>
        <v>木津</v>
      </c>
      <c r="H21" s="53">
        <v>10</v>
      </c>
      <c r="I21" s="86" t="s">
        <v>97</v>
      </c>
      <c r="J21" s="90" t="str">
        <f>試合表!$D$3</f>
        <v>たんぽぽ</v>
      </c>
      <c r="K21" s="66" t="s">
        <v>27</v>
      </c>
      <c r="L21" s="65" t="str">
        <f>試合表!$J$3</f>
        <v>二見北</v>
      </c>
      <c r="M21" s="70" t="str">
        <f>試合表!$D$3</f>
        <v>たんぽぽ</v>
      </c>
      <c r="N21" s="49"/>
    </row>
    <row r="22" spans="2:24" s="54" customFormat="1" ht="33.75" customHeight="1" thickBot="1" x14ac:dyDescent="0.15">
      <c r="B22" s="53">
        <v>11</v>
      </c>
      <c r="C22" s="87" t="s">
        <v>98</v>
      </c>
      <c r="D22" s="91" t="str">
        <f>試合表!$E$3</f>
        <v>小野南</v>
      </c>
      <c r="E22" s="92" t="s">
        <v>27</v>
      </c>
      <c r="F22" s="102" t="str">
        <f>試合表!$G$3</f>
        <v>塚口</v>
      </c>
      <c r="G22" s="105" t="str">
        <f>試合表!$G$3</f>
        <v>塚口</v>
      </c>
      <c r="H22" s="53">
        <v>12</v>
      </c>
      <c r="I22" s="87" t="s">
        <v>98</v>
      </c>
      <c r="J22" s="91" t="str">
        <f>試合表!$F$3</f>
        <v>広畑</v>
      </c>
      <c r="K22" s="92" t="s">
        <v>27</v>
      </c>
      <c r="L22" s="102" t="str">
        <f>試合表!$H$3</f>
        <v>佐用</v>
      </c>
      <c r="M22" s="95" t="str">
        <f>試合表!$H$3</f>
        <v>佐用</v>
      </c>
      <c r="N22" s="49"/>
    </row>
    <row r="23" spans="2:24" s="54" customFormat="1" ht="33.75" customHeight="1" thickBot="1" x14ac:dyDescent="0.15">
      <c r="B23" s="53">
        <v>13</v>
      </c>
      <c r="C23" s="117"/>
      <c r="D23" s="218" t="s">
        <v>52</v>
      </c>
      <c r="E23" s="219"/>
      <c r="F23" s="219"/>
      <c r="G23" s="219"/>
      <c r="H23" s="219"/>
      <c r="I23" s="219"/>
      <c r="J23" s="219"/>
      <c r="K23" s="219"/>
      <c r="L23" s="219"/>
      <c r="M23" s="220"/>
      <c r="N23" s="49"/>
      <c r="O23" s="55"/>
      <c r="P23" s="55"/>
      <c r="Q23" s="49"/>
      <c r="R23" s="49"/>
      <c r="S23" s="49"/>
      <c r="T23" s="49"/>
      <c r="U23" s="49"/>
    </row>
    <row r="24" spans="2:24" s="54" customFormat="1" ht="33.75" customHeight="1" x14ac:dyDescent="0.1">
      <c r="B24" s="53">
        <v>14</v>
      </c>
      <c r="C24" s="88" t="s">
        <v>99</v>
      </c>
      <c r="D24" s="119" t="str">
        <f>試合表!$C$3</f>
        <v>木津</v>
      </c>
      <c r="E24" s="122" t="s">
        <v>27</v>
      </c>
      <c r="F24" s="121" t="str">
        <f>試合表!$E$3</f>
        <v>小野南</v>
      </c>
      <c r="G24" s="104" t="str">
        <f>試合表!$E$3</f>
        <v>小野南</v>
      </c>
      <c r="H24" s="86">
        <v>15</v>
      </c>
      <c r="I24" s="88" t="s">
        <v>99</v>
      </c>
      <c r="J24" s="119" t="str">
        <f>試合表!$D$3</f>
        <v>たんぽぽ</v>
      </c>
      <c r="K24" s="122" t="s">
        <v>27</v>
      </c>
      <c r="L24" s="121" t="str">
        <f>試合表!$F$3</f>
        <v>広畑</v>
      </c>
      <c r="M24" s="94" t="str">
        <f>試合表!$F$3</f>
        <v>広畑</v>
      </c>
      <c r="N24" s="49"/>
      <c r="O24" s="55"/>
      <c r="P24" s="55"/>
      <c r="Q24" s="49"/>
      <c r="R24" s="2"/>
      <c r="U24" s="49"/>
    </row>
    <row r="25" spans="2:24" s="54" customFormat="1" ht="33.75" customHeight="1" x14ac:dyDescent="0.1">
      <c r="B25" s="53">
        <v>16</v>
      </c>
      <c r="C25" s="89" t="s">
        <v>100</v>
      </c>
      <c r="D25" s="90" t="str">
        <f>試合表!$J$3</f>
        <v>二見北</v>
      </c>
      <c r="E25" s="66" t="s">
        <v>27</v>
      </c>
      <c r="F25" s="65" t="str">
        <f>試合表!$H$3</f>
        <v>佐用</v>
      </c>
      <c r="G25" s="106" t="str">
        <f>試合表!$J$3</f>
        <v>二見北</v>
      </c>
      <c r="H25" s="86">
        <v>17</v>
      </c>
      <c r="I25" s="89" t="s">
        <v>100</v>
      </c>
      <c r="J25" s="90" t="str">
        <f>試合表!$I$3</f>
        <v>神出</v>
      </c>
      <c r="K25" s="66" t="s">
        <v>27</v>
      </c>
      <c r="L25" s="65" t="str">
        <f>試合表!$G$3</f>
        <v>塚口</v>
      </c>
      <c r="M25" s="70" t="str">
        <f>試合表!$I$3</f>
        <v>神出</v>
      </c>
      <c r="N25" s="49"/>
      <c r="O25" s="55"/>
      <c r="P25" s="55"/>
      <c r="Q25" s="49"/>
      <c r="R25" s="2"/>
      <c r="U25" s="49"/>
    </row>
    <row r="26" spans="2:24" s="54" customFormat="1" ht="33.75" customHeight="1" x14ac:dyDescent="0.1">
      <c r="B26" s="53">
        <v>18</v>
      </c>
      <c r="C26" s="89" t="s">
        <v>101</v>
      </c>
      <c r="D26" s="90" t="str">
        <f>試合表!$C$3</f>
        <v>木津</v>
      </c>
      <c r="E26" s="66" t="s">
        <v>27</v>
      </c>
      <c r="F26" s="65" t="str">
        <f>試合表!$F$3</f>
        <v>広畑</v>
      </c>
      <c r="G26" s="106" t="str">
        <f>試合表!$F$3</f>
        <v>広畑</v>
      </c>
      <c r="H26" s="86">
        <v>19</v>
      </c>
      <c r="I26" s="89" t="s">
        <v>101</v>
      </c>
      <c r="J26" s="90" t="str">
        <f>試合表!$D$3</f>
        <v>たんぽぽ</v>
      </c>
      <c r="K26" s="66" t="s">
        <v>27</v>
      </c>
      <c r="L26" s="65" t="str">
        <f>試合表!$E$3</f>
        <v>小野南</v>
      </c>
      <c r="M26" s="70" t="str">
        <f>試合表!$E$3</f>
        <v>小野南</v>
      </c>
      <c r="N26" s="49"/>
      <c r="O26" s="55"/>
      <c r="R26" s="49"/>
    </row>
    <row r="27" spans="2:24" s="54" customFormat="1" ht="33.75" customHeight="1" thickBot="1" x14ac:dyDescent="0.15">
      <c r="B27" s="53">
        <v>20</v>
      </c>
      <c r="C27" s="86" t="s">
        <v>102</v>
      </c>
      <c r="D27" s="91" t="str">
        <f>試合表!$J$3</f>
        <v>二見北</v>
      </c>
      <c r="E27" s="92" t="s">
        <v>27</v>
      </c>
      <c r="F27" s="102" t="str">
        <f>試合表!$G$3</f>
        <v>塚口</v>
      </c>
      <c r="G27" s="105" t="str">
        <f>試合表!$G$3</f>
        <v>塚口</v>
      </c>
      <c r="H27" s="86">
        <v>21</v>
      </c>
      <c r="I27" s="86" t="s">
        <v>102</v>
      </c>
      <c r="J27" s="91" t="str">
        <f>試合表!$I$3</f>
        <v>神出</v>
      </c>
      <c r="K27" s="92" t="s">
        <v>27</v>
      </c>
      <c r="L27" s="102" t="str">
        <f>試合表!$H$3</f>
        <v>佐用</v>
      </c>
      <c r="M27" s="95" t="str">
        <f>試合表!$H$3</f>
        <v>佐用</v>
      </c>
      <c r="N27" s="49"/>
      <c r="O27" s="65"/>
      <c r="P27" s="66"/>
      <c r="Q27" s="65"/>
      <c r="R27" s="49"/>
    </row>
    <row r="28" spans="2:24" s="54" customFormat="1" ht="33.75" customHeight="1" thickBot="1" x14ac:dyDescent="0.15">
      <c r="B28" s="53">
        <v>22</v>
      </c>
      <c r="C28" s="133"/>
      <c r="D28" s="218" t="s">
        <v>52</v>
      </c>
      <c r="E28" s="219"/>
      <c r="F28" s="219"/>
      <c r="G28" s="219"/>
      <c r="H28" s="219"/>
      <c r="I28" s="219"/>
      <c r="J28" s="219"/>
      <c r="K28" s="219"/>
      <c r="L28" s="219"/>
      <c r="M28" s="220"/>
      <c r="N28" s="49"/>
      <c r="O28" s="55"/>
      <c r="P28" s="55"/>
      <c r="Q28" s="49"/>
      <c r="R28" s="49"/>
      <c r="S28" s="49"/>
      <c r="T28" s="49"/>
      <c r="U28" s="49"/>
    </row>
    <row r="29" spans="2:24" s="54" customFormat="1" ht="33.75" customHeight="1" x14ac:dyDescent="0.1">
      <c r="B29" s="53">
        <v>23</v>
      </c>
      <c r="C29" s="89" t="s">
        <v>103</v>
      </c>
      <c r="D29" s="119" t="str">
        <f>試合表!$G$3</f>
        <v>塚口</v>
      </c>
      <c r="E29" s="122" t="s">
        <v>27</v>
      </c>
      <c r="F29" s="120" t="str">
        <f>試合表!$C$3</f>
        <v>木津</v>
      </c>
      <c r="G29" s="104" t="str">
        <f>試合表!$C$3</f>
        <v>木津</v>
      </c>
      <c r="H29" s="86">
        <v>24</v>
      </c>
      <c r="I29" s="89" t="s">
        <v>103</v>
      </c>
      <c r="J29" s="119" t="str">
        <f>試合表!$H$3</f>
        <v>佐用</v>
      </c>
      <c r="K29" s="122" t="s">
        <v>27</v>
      </c>
      <c r="L29" s="121" t="str">
        <f>試合表!$D$3</f>
        <v>たんぽぽ</v>
      </c>
      <c r="M29" s="94" t="str">
        <f>試合表!$D$3</f>
        <v>たんぽぽ</v>
      </c>
      <c r="N29" s="56"/>
      <c r="P29" s="2"/>
      <c r="Q29" s="2"/>
      <c r="R29" s="2"/>
      <c r="S29" s="49"/>
    </row>
    <row r="30" spans="2:24" s="54" customFormat="1" ht="33.75" customHeight="1" x14ac:dyDescent="0.1">
      <c r="B30" s="53">
        <v>25</v>
      </c>
      <c r="C30" s="89" t="s">
        <v>76</v>
      </c>
      <c r="D30" s="90" t="str">
        <f>試合表!$F$3</f>
        <v>広畑</v>
      </c>
      <c r="E30" s="66" t="s">
        <v>27</v>
      </c>
      <c r="F30" s="75" t="str">
        <f>試合表!$J$3</f>
        <v>二見北</v>
      </c>
      <c r="G30" s="106" t="str">
        <f>試合表!$J$3</f>
        <v>二見北</v>
      </c>
      <c r="H30" s="86">
        <v>26</v>
      </c>
      <c r="I30" s="89" t="s">
        <v>76</v>
      </c>
      <c r="J30" s="90" t="str">
        <f>試合表!$E$3</f>
        <v>小野南</v>
      </c>
      <c r="K30" s="66" t="s">
        <v>27</v>
      </c>
      <c r="L30" s="65" t="str">
        <f>試合表!$I$3</f>
        <v>神出</v>
      </c>
      <c r="M30" s="70" t="str">
        <f>試合表!$I$3</f>
        <v>神出</v>
      </c>
      <c r="N30" s="56"/>
      <c r="P30" s="2"/>
      <c r="Q30" s="2"/>
      <c r="R30" s="2"/>
      <c r="S30" s="49"/>
    </row>
    <row r="31" spans="2:24" s="54" customFormat="1" ht="33.75" customHeight="1" x14ac:dyDescent="0.1">
      <c r="B31" s="53">
        <v>27</v>
      </c>
      <c r="C31" s="86" t="s">
        <v>104</v>
      </c>
      <c r="D31" s="90" t="str">
        <f>試合表!$G$3</f>
        <v>塚口</v>
      </c>
      <c r="E31" s="66" t="s">
        <v>27</v>
      </c>
      <c r="F31" s="75" t="str">
        <f>試合表!$D$3</f>
        <v>たんぽぽ</v>
      </c>
      <c r="G31" s="106" t="str">
        <f>試合表!$G$3</f>
        <v>塚口</v>
      </c>
      <c r="H31" s="86">
        <v>28</v>
      </c>
      <c r="I31" s="86" t="s">
        <v>104</v>
      </c>
      <c r="J31" s="90" t="str">
        <f>試合表!$H$3</f>
        <v>佐用</v>
      </c>
      <c r="K31" s="66" t="s">
        <v>27</v>
      </c>
      <c r="L31" s="65" t="str">
        <f>試合表!$C$3</f>
        <v>木津</v>
      </c>
      <c r="M31" s="70" t="str">
        <f>試合表!$H$3</f>
        <v>佐用</v>
      </c>
      <c r="N31" s="56"/>
      <c r="P31" s="2"/>
      <c r="Q31" s="2"/>
      <c r="R31" s="2"/>
      <c r="S31" s="49"/>
    </row>
    <row r="32" spans="2:24" s="54" customFormat="1" ht="33.75" customHeight="1" thickBot="1" x14ac:dyDescent="0.15">
      <c r="B32" s="53">
        <v>29</v>
      </c>
      <c r="C32" s="86" t="s">
        <v>105</v>
      </c>
      <c r="D32" s="90" t="str">
        <f>試合表!$F$3</f>
        <v>広畑</v>
      </c>
      <c r="E32" s="66" t="s">
        <v>27</v>
      </c>
      <c r="F32" s="75" t="str">
        <f>試合表!$I$3</f>
        <v>神出</v>
      </c>
      <c r="G32" s="106" t="str">
        <f>試合表!$F$3</f>
        <v>広畑</v>
      </c>
      <c r="H32" s="86">
        <v>30</v>
      </c>
      <c r="I32" s="86" t="s">
        <v>105</v>
      </c>
      <c r="J32" s="90" t="str">
        <f>試合表!$E$3</f>
        <v>小野南</v>
      </c>
      <c r="K32" s="66" t="s">
        <v>27</v>
      </c>
      <c r="L32" s="65" t="str">
        <f>試合表!$J$3</f>
        <v>二見北</v>
      </c>
      <c r="M32" s="70" t="str">
        <f>試合表!$E$3</f>
        <v>小野南</v>
      </c>
      <c r="N32" s="56"/>
      <c r="P32" s="2"/>
      <c r="Q32" s="2"/>
      <c r="R32" s="2"/>
      <c r="S32" s="49"/>
    </row>
    <row r="33" spans="2:22" s="54" customFormat="1" ht="33.75" customHeight="1" thickBot="1" x14ac:dyDescent="0.15">
      <c r="B33" s="53">
        <v>31</v>
      </c>
      <c r="C33" s="133"/>
      <c r="D33" s="218" t="s">
        <v>52</v>
      </c>
      <c r="E33" s="219"/>
      <c r="F33" s="219"/>
      <c r="G33" s="219"/>
      <c r="H33" s="219"/>
      <c r="I33" s="219"/>
      <c r="J33" s="219"/>
      <c r="K33" s="219"/>
      <c r="L33" s="219"/>
      <c r="M33" s="220"/>
      <c r="N33" s="49"/>
      <c r="O33" s="55"/>
      <c r="P33" s="55"/>
      <c r="Q33" s="49"/>
      <c r="R33" s="49"/>
      <c r="S33" s="49"/>
      <c r="T33" s="49"/>
      <c r="U33" s="49"/>
    </row>
    <row r="34" spans="2:22" s="54" customFormat="1" ht="33.75" customHeight="1" x14ac:dyDescent="0.1">
      <c r="B34" s="53">
        <v>32</v>
      </c>
      <c r="C34" s="86" t="s">
        <v>164</v>
      </c>
      <c r="D34" s="90" t="s">
        <v>77</v>
      </c>
      <c r="E34" s="66" t="s">
        <v>27</v>
      </c>
      <c r="F34" s="75" t="s">
        <v>78</v>
      </c>
      <c r="G34" s="221" t="s">
        <v>162</v>
      </c>
      <c r="H34" s="86">
        <v>33</v>
      </c>
      <c r="I34" s="86" t="s">
        <v>106</v>
      </c>
      <c r="J34" s="90" t="s">
        <v>81</v>
      </c>
      <c r="K34" s="66" t="s">
        <v>27</v>
      </c>
      <c r="L34" s="65" t="s">
        <v>82</v>
      </c>
      <c r="M34" s="223" t="s">
        <v>163</v>
      </c>
      <c r="N34" s="56"/>
      <c r="P34" s="2"/>
      <c r="Q34" s="2"/>
      <c r="R34" s="2"/>
      <c r="S34" s="49"/>
    </row>
    <row r="35" spans="2:22" s="54" customFormat="1" ht="33.75" customHeight="1" thickBot="1" x14ac:dyDescent="0.15">
      <c r="B35" s="53">
        <v>34</v>
      </c>
      <c r="C35" s="103" t="s">
        <v>165</v>
      </c>
      <c r="D35" s="91" t="s">
        <v>79</v>
      </c>
      <c r="E35" s="66" t="s">
        <v>27</v>
      </c>
      <c r="F35" s="93" t="s">
        <v>80</v>
      </c>
      <c r="G35" s="222"/>
      <c r="H35" s="86">
        <v>35</v>
      </c>
      <c r="I35" s="103" t="s">
        <v>107</v>
      </c>
      <c r="J35" s="91" t="s">
        <v>83</v>
      </c>
      <c r="K35" s="92" t="s">
        <v>27</v>
      </c>
      <c r="L35" s="102" t="s">
        <v>84</v>
      </c>
      <c r="M35" s="224"/>
      <c r="N35" s="56"/>
      <c r="P35" s="2"/>
      <c r="Q35" s="2"/>
      <c r="R35" s="2"/>
      <c r="S35" s="49"/>
    </row>
    <row r="36" spans="2:22" ht="19.5" customHeight="1" thickBot="1" x14ac:dyDescent="0.15">
      <c r="B36" s="225" t="s">
        <v>141</v>
      </c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7"/>
      <c r="N36" s="42"/>
      <c r="Q36" s="3"/>
      <c r="R36" s="1"/>
      <c r="S36" s="3"/>
    </row>
    <row r="37" spans="2:22" ht="19.5" customHeight="1" thickBot="1" x14ac:dyDescent="0.15">
      <c r="B37" s="212" t="s">
        <v>166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4"/>
      <c r="N37" s="42"/>
      <c r="Q37" s="3"/>
      <c r="R37" s="1"/>
      <c r="S37" s="3"/>
    </row>
    <row r="38" spans="2:22" ht="11.25" customHeight="1" x14ac:dyDescent="0.1">
      <c r="B38" s="187" t="s">
        <v>37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9"/>
      <c r="N38" s="42"/>
      <c r="Q38" s="3"/>
      <c r="R38" s="1"/>
      <c r="S38" s="3"/>
    </row>
    <row r="39" spans="2:22" ht="11.25" customHeight="1" x14ac:dyDescent="0.1">
      <c r="B39" s="215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7"/>
      <c r="N39" s="42"/>
      <c r="Q39" s="3"/>
      <c r="R39" s="1"/>
      <c r="S39" s="3"/>
    </row>
    <row r="40" spans="2:22" ht="11.25" customHeight="1" thickBot="1" x14ac:dyDescent="0.15">
      <c r="B40" s="190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2"/>
      <c r="N40" s="42"/>
    </row>
    <row r="41" spans="2:22" ht="13.5" x14ac:dyDescent="0.1">
      <c r="B41" s="187" t="s">
        <v>71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9"/>
      <c r="N41" s="42"/>
      <c r="Q41" s="3"/>
      <c r="U41" s="3"/>
    </row>
    <row r="42" spans="2:22" thickBot="1" x14ac:dyDescent="0.15">
      <c r="B42" s="190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2"/>
      <c r="Q42" s="3"/>
      <c r="R42" s="1"/>
      <c r="S42" s="3"/>
    </row>
    <row r="44" spans="2:22" x14ac:dyDescent="0.1">
      <c r="C44" s="57"/>
      <c r="Q44" s="3"/>
      <c r="U44" s="3"/>
      <c r="V44" s="3"/>
    </row>
    <row r="45" spans="2:22" x14ac:dyDescent="0.1">
      <c r="C45" s="57"/>
      <c r="Q45" s="3"/>
      <c r="R45" s="3"/>
      <c r="S45" s="3"/>
      <c r="T45" s="3"/>
      <c r="U45" s="3"/>
    </row>
    <row r="46" spans="2:22" x14ac:dyDescent="0.1">
      <c r="C46" s="57"/>
      <c r="P46" s="1"/>
      <c r="Q46" s="3"/>
      <c r="R46" s="1"/>
      <c r="U46" s="3"/>
    </row>
    <row r="47" spans="2:22" x14ac:dyDescent="0.1">
      <c r="C47" s="57"/>
      <c r="P47" s="1"/>
      <c r="Q47" s="3"/>
      <c r="R47" s="1"/>
      <c r="U47" s="3"/>
    </row>
    <row r="48" spans="2:22" x14ac:dyDescent="0.1">
      <c r="C48" s="57"/>
      <c r="R48" s="3"/>
    </row>
    <row r="49" spans="3:22" x14ac:dyDescent="0.1">
      <c r="C49" s="57"/>
      <c r="R49" s="3"/>
    </row>
    <row r="50" spans="3:22" x14ac:dyDescent="0.1">
      <c r="P50" s="3"/>
      <c r="R50" s="3"/>
    </row>
    <row r="51" spans="3:22" x14ac:dyDescent="0.1">
      <c r="Q51" s="3"/>
      <c r="S51" s="3"/>
    </row>
    <row r="52" spans="3:22" x14ac:dyDescent="0.1">
      <c r="P52" s="1"/>
      <c r="Q52" s="1"/>
      <c r="R52" s="1"/>
      <c r="S52" s="3"/>
    </row>
    <row r="53" spans="3:22" x14ac:dyDescent="0.1">
      <c r="P53" s="3"/>
      <c r="Q53" s="3"/>
      <c r="R53" s="3"/>
      <c r="S53" s="3"/>
    </row>
    <row r="54" spans="3:22" x14ac:dyDescent="0.1">
      <c r="P54" s="3"/>
      <c r="Q54" s="3"/>
      <c r="R54" s="3"/>
      <c r="S54" s="3"/>
      <c r="V54" s="42"/>
    </row>
    <row r="55" spans="3:22" x14ac:dyDescent="0.1">
      <c r="P55" s="3"/>
      <c r="Q55" s="3"/>
      <c r="R55" s="3"/>
      <c r="S55" s="3"/>
    </row>
    <row r="56" spans="3:22" x14ac:dyDescent="0.1">
      <c r="Q56" s="3"/>
      <c r="R56" s="1"/>
      <c r="S56" s="3"/>
    </row>
    <row r="57" spans="3:22" x14ac:dyDescent="0.1">
      <c r="Q57" s="3"/>
      <c r="S57" s="3"/>
    </row>
    <row r="58" spans="3:22" x14ac:dyDescent="0.1">
      <c r="Q58" s="3"/>
      <c r="R58" s="1"/>
      <c r="S58" s="3"/>
    </row>
    <row r="59" spans="3:22" x14ac:dyDescent="0.1">
      <c r="Q59" s="3"/>
      <c r="R59" s="1"/>
      <c r="S59" s="3"/>
    </row>
    <row r="60" spans="3:22" x14ac:dyDescent="0.1">
      <c r="Q60" s="3"/>
      <c r="R60" s="1"/>
      <c r="S60" s="3"/>
    </row>
    <row r="62" spans="3:22" x14ac:dyDescent="0.1">
      <c r="Q62" s="3"/>
      <c r="U62" s="3"/>
    </row>
    <row r="63" spans="3:22" x14ac:dyDescent="0.1">
      <c r="Q63" s="3"/>
      <c r="R63" s="1"/>
      <c r="S63" s="3"/>
    </row>
  </sheetData>
  <mergeCells count="20">
    <mergeCell ref="B1:M4"/>
    <mergeCell ref="B5:B6"/>
    <mergeCell ref="B8:M9"/>
    <mergeCell ref="B10:M10"/>
    <mergeCell ref="B12:M12"/>
    <mergeCell ref="B11:M11"/>
    <mergeCell ref="B41:M42"/>
    <mergeCell ref="B13:M13"/>
    <mergeCell ref="B14:F15"/>
    <mergeCell ref="G14:G15"/>
    <mergeCell ref="H14:L15"/>
    <mergeCell ref="M14:M15"/>
    <mergeCell ref="B37:M37"/>
    <mergeCell ref="B38:M40"/>
    <mergeCell ref="D23:M23"/>
    <mergeCell ref="D28:M28"/>
    <mergeCell ref="G34:G35"/>
    <mergeCell ref="M34:M35"/>
    <mergeCell ref="B36:M36"/>
    <mergeCell ref="D33:M33"/>
  </mergeCells>
  <phoneticPr fontId="5"/>
  <pageMargins left="0.23622047244094491" right="0.23622047244094491" top="0" bottom="0" header="0.31496062992125984" footer="0.31496062992125984"/>
  <pageSetup paperSize="8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9"/>
  <sheetViews>
    <sheetView topLeftCell="B5" zoomScale="55" zoomScaleNormal="55" workbookViewId="0">
      <selection activeCell="V15" sqref="V15"/>
    </sheetView>
  </sheetViews>
  <sheetFormatPr defaultColWidth="8.99609375" defaultRowHeight="13.5" x14ac:dyDescent="0.1"/>
  <cols>
    <col min="1" max="1" width="1.49609375" customWidth="1"/>
    <col min="2" max="2" width="15.81640625" customWidth="1"/>
    <col min="3" max="15" width="11.99609375" customWidth="1"/>
  </cols>
  <sheetData>
    <row r="1" spans="2:15" ht="21.75" customHeight="1" x14ac:dyDescent="0.1">
      <c r="B1" s="246" t="s">
        <v>109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2:15" ht="21.75" customHeight="1" thickBot="1" x14ac:dyDescent="0.15"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2:15" ht="60" customHeight="1" thickBot="1" x14ac:dyDescent="0.15">
      <c r="B3" s="107"/>
      <c r="C3" s="111" t="s">
        <v>159</v>
      </c>
      <c r="D3" s="76" t="s">
        <v>157</v>
      </c>
      <c r="E3" s="76" t="s">
        <v>36</v>
      </c>
      <c r="F3" s="76" t="s">
        <v>160</v>
      </c>
      <c r="G3" s="76" t="s">
        <v>161</v>
      </c>
      <c r="H3" s="76" t="s">
        <v>136</v>
      </c>
      <c r="I3" s="76" t="s">
        <v>135</v>
      </c>
      <c r="J3" s="123" t="s">
        <v>158</v>
      </c>
      <c r="K3" s="96" t="s">
        <v>44</v>
      </c>
      <c r="L3" s="76" t="s">
        <v>45</v>
      </c>
      <c r="M3" s="76" t="s">
        <v>46</v>
      </c>
      <c r="N3" s="76" t="s">
        <v>47</v>
      </c>
      <c r="O3" s="77" t="s">
        <v>48</v>
      </c>
    </row>
    <row r="4" spans="2:15" ht="60" customHeight="1" thickTop="1" thickBot="1" x14ac:dyDescent="0.15">
      <c r="B4" s="58" t="str">
        <f>C3</f>
        <v>木津</v>
      </c>
      <c r="C4" s="108"/>
      <c r="D4" s="80"/>
      <c r="E4" s="80"/>
      <c r="F4" s="80"/>
      <c r="G4" s="80"/>
      <c r="H4" s="80"/>
      <c r="I4" s="80"/>
      <c r="J4" s="81"/>
      <c r="K4" s="97"/>
      <c r="L4" s="78"/>
      <c r="M4" s="78"/>
      <c r="N4" s="80"/>
      <c r="O4" s="98"/>
    </row>
    <row r="5" spans="2:15" ht="60" customHeight="1" thickTop="1" thickBot="1" x14ac:dyDescent="0.15">
      <c r="B5" s="58" t="str">
        <f>D3</f>
        <v>たんぽぽ</v>
      </c>
      <c r="C5" s="78"/>
      <c r="D5" s="108"/>
      <c r="E5" s="78"/>
      <c r="F5" s="78"/>
      <c r="G5" s="78"/>
      <c r="H5" s="78"/>
      <c r="I5" s="78"/>
      <c r="J5" s="82"/>
      <c r="K5" s="97"/>
      <c r="L5" s="78"/>
      <c r="M5" s="80"/>
      <c r="N5" s="78"/>
      <c r="O5" s="98"/>
    </row>
    <row r="6" spans="2:15" ht="60" customHeight="1" thickTop="1" thickBot="1" x14ac:dyDescent="0.15">
      <c r="B6" s="58" t="str">
        <f>E3</f>
        <v>小野南</v>
      </c>
      <c r="C6" s="78"/>
      <c r="D6" s="78"/>
      <c r="E6" s="108"/>
      <c r="F6" s="78"/>
      <c r="G6" s="78"/>
      <c r="H6" s="78"/>
      <c r="I6" s="78"/>
      <c r="J6" s="81"/>
      <c r="K6" s="97"/>
      <c r="L6" s="80"/>
      <c r="M6" s="78"/>
      <c r="N6" s="78"/>
      <c r="O6" s="98"/>
    </row>
    <row r="7" spans="2:15" ht="60" customHeight="1" thickTop="1" thickBot="1" x14ac:dyDescent="0.15">
      <c r="B7" s="58" t="str">
        <f>F3</f>
        <v>広畑</v>
      </c>
      <c r="C7" s="78"/>
      <c r="D7" s="78"/>
      <c r="E7" s="78"/>
      <c r="F7" s="108"/>
      <c r="G7" s="78"/>
      <c r="H7" s="78"/>
      <c r="I7" s="80"/>
      <c r="J7" s="82"/>
      <c r="K7" s="112"/>
      <c r="L7" s="113"/>
      <c r="M7" s="113"/>
      <c r="N7" s="113"/>
      <c r="O7" s="114"/>
    </row>
    <row r="8" spans="2:15" ht="60" customHeight="1" thickTop="1" thickBot="1" x14ac:dyDescent="0.15">
      <c r="B8" s="58" t="str">
        <f>G3</f>
        <v>塚口</v>
      </c>
      <c r="C8" s="78"/>
      <c r="D8" s="78"/>
      <c r="E8" s="78"/>
      <c r="F8" s="78"/>
      <c r="G8" s="108"/>
      <c r="H8" s="80"/>
      <c r="I8" s="78"/>
      <c r="J8" s="82"/>
      <c r="K8" s="115"/>
      <c r="L8" s="80"/>
      <c r="M8" s="80"/>
      <c r="N8" s="80"/>
      <c r="O8" s="116"/>
    </row>
    <row r="9" spans="2:15" ht="60" customHeight="1" thickTop="1" thickBot="1" x14ac:dyDescent="0.15">
      <c r="B9" s="58" t="str">
        <f>H3</f>
        <v>佐用</v>
      </c>
      <c r="C9" s="78"/>
      <c r="D9" s="78"/>
      <c r="E9" s="78"/>
      <c r="F9" s="78"/>
      <c r="G9" s="80"/>
      <c r="H9" s="108"/>
      <c r="I9" s="78"/>
      <c r="J9" s="82"/>
      <c r="K9" s="97"/>
      <c r="L9" s="78"/>
      <c r="M9" s="80"/>
      <c r="N9" s="78"/>
      <c r="O9" s="98"/>
    </row>
    <row r="10" spans="2:15" ht="60" customHeight="1" thickTop="1" thickBot="1" x14ac:dyDescent="0.15">
      <c r="B10" s="59" t="str">
        <f>I3</f>
        <v>神出</v>
      </c>
      <c r="C10" s="79"/>
      <c r="D10" s="79"/>
      <c r="E10" s="79"/>
      <c r="F10" s="79"/>
      <c r="G10" s="79"/>
      <c r="H10" s="79"/>
      <c r="I10" s="109"/>
      <c r="J10" s="83"/>
      <c r="K10" s="97"/>
      <c r="L10" s="80"/>
      <c r="M10" s="78"/>
      <c r="N10" s="78"/>
      <c r="O10" s="98"/>
    </row>
    <row r="11" spans="2:15" ht="60" customHeight="1" thickTop="1" thickBot="1" x14ac:dyDescent="0.15">
      <c r="B11" s="64" t="str">
        <f>J3</f>
        <v>二見北</v>
      </c>
      <c r="C11" s="84"/>
      <c r="D11" s="84"/>
      <c r="E11" s="84"/>
      <c r="F11" s="84"/>
      <c r="G11" s="84"/>
      <c r="H11" s="84"/>
      <c r="I11" s="84"/>
      <c r="J11" s="110"/>
      <c r="K11" s="99"/>
      <c r="L11" s="100"/>
      <c r="M11" s="100"/>
      <c r="N11" s="100"/>
      <c r="O11" s="101"/>
    </row>
    <row r="13" spans="2:15" ht="25.5" customHeight="1" thickBot="1" x14ac:dyDescent="0.15">
      <c r="B13" s="252" t="s">
        <v>69</v>
      </c>
      <c r="C13" s="250" t="s">
        <v>67</v>
      </c>
      <c r="D13" s="250"/>
      <c r="E13" s="250"/>
      <c r="F13" s="250"/>
      <c r="G13" s="250"/>
      <c r="H13" s="250"/>
      <c r="I13" s="44"/>
      <c r="J13" s="251" t="s">
        <v>68</v>
      </c>
      <c r="K13" s="251"/>
      <c r="L13" s="251"/>
      <c r="M13" s="251"/>
      <c r="N13" s="251"/>
      <c r="O13" s="251"/>
    </row>
    <row r="14" spans="2:15" ht="25.5" customHeight="1" x14ac:dyDescent="0.1">
      <c r="B14" s="252"/>
      <c r="C14" s="239"/>
      <c r="D14" s="240"/>
      <c r="E14" s="241"/>
      <c r="F14" s="239"/>
      <c r="G14" s="240"/>
      <c r="H14" s="241"/>
      <c r="J14" s="239"/>
      <c r="K14" s="240"/>
      <c r="L14" s="241"/>
      <c r="M14" s="239"/>
      <c r="N14" s="240"/>
      <c r="O14" s="241"/>
    </row>
    <row r="15" spans="2:15" ht="25.5" customHeight="1" thickBot="1" x14ac:dyDescent="0.15">
      <c r="B15" s="252"/>
      <c r="C15" s="242"/>
      <c r="D15" s="243"/>
      <c r="E15" s="244"/>
      <c r="F15" s="242"/>
      <c r="G15" s="243"/>
      <c r="H15" s="244"/>
      <c r="J15" s="242"/>
      <c r="K15" s="243"/>
      <c r="L15" s="244"/>
      <c r="M15" s="242"/>
      <c r="N15" s="243"/>
      <c r="O15" s="244"/>
    </row>
    <row r="16" spans="2:15" ht="18" thickBot="1" x14ac:dyDescent="0.15">
      <c r="B16" s="252"/>
      <c r="C16" s="245" t="s">
        <v>59</v>
      </c>
      <c r="D16" s="245"/>
      <c r="E16" s="245"/>
      <c r="F16" s="245" t="s">
        <v>60</v>
      </c>
      <c r="G16" s="245"/>
      <c r="H16" s="245"/>
      <c r="J16" s="245" t="s">
        <v>61</v>
      </c>
      <c r="K16" s="245"/>
      <c r="L16" s="245"/>
      <c r="M16" s="245" t="s">
        <v>62</v>
      </c>
      <c r="N16" s="245"/>
      <c r="O16" s="245"/>
    </row>
    <row r="17" spans="2:15" ht="24" customHeight="1" x14ac:dyDescent="0.1">
      <c r="B17" s="252"/>
      <c r="C17" s="239"/>
      <c r="D17" s="240"/>
      <c r="E17" s="241"/>
      <c r="F17" s="239"/>
      <c r="G17" s="240"/>
      <c r="H17" s="241"/>
      <c r="J17" s="239"/>
      <c r="K17" s="240"/>
      <c r="L17" s="241"/>
      <c r="M17" s="239"/>
      <c r="N17" s="240"/>
      <c r="O17" s="241"/>
    </row>
    <row r="18" spans="2:15" ht="24" customHeight="1" thickBot="1" x14ac:dyDescent="0.15">
      <c r="B18" s="252"/>
      <c r="C18" s="242"/>
      <c r="D18" s="243"/>
      <c r="E18" s="244"/>
      <c r="F18" s="242"/>
      <c r="G18" s="243"/>
      <c r="H18" s="244"/>
      <c r="J18" s="242"/>
      <c r="K18" s="243"/>
      <c r="L18" s="244"/>
      <c r="M18" s="242"/>
      <c r="N18" s="243"/>
      <c r="O18" s="244"/>
    </row>
    <row r="19" spans="2:15" ht="17.25" x14ac:dyDescent="0.1">
      <c r="B19" s="252"/>
      <c r="C19" s="245" t="s">
        <v>63</v>
      </c>
      <c r="D19" s="245"/>
      <c r="E19" s="245"/>
      <c r="F19" s="245" t="s">
        <v>64</v>
      </c>
      <c r="G19" s="245"/>
      <c r="H19" s="245"/>
      <c r="J19" s="245" t="s">
        <v>65</v>
      </c>
      <c r="K19" s="245"/>
      <c r="L19" s="245"/>
      <c r="M19" s="245" t="s">
        <v>66</v>
      </c>
      <c r="N19" s="245"/>
      <c r="O19" s="245"/>
    </row>
  </sheetData>
  <mergeCells count="20">
    <mergeCell ref="B1:O2"/>
    <mergeCell ref="C14:E15"/>
    <mergeCell ref="F14:H15"/>
    <mergeCell ref="C17:E18"/>
    <mergeCell ref="F17:H18"/>
    <mergeCell ref="C13:H13"/>
    <mergeCell ref="J13:O13"/>
    <mergeCell ref="B13:B19"/>
    <mergeCell ref="J19:L19"/>
    <mergeCell ref="M19:O19"/>
    <mergeCell ref="C19:E19"/>
    <mergeCell ref="F19:H19"/>
    <mergeCell ref="C16:E16"/>
    <mergeCell ref="F16:H16"/>
    <mergeCell ref="J14:L15"/>
    <mergeCell ref="M14:O15"/>
    <mergeCell ref="J16:L16"/>
    <mergeCell ref="M16:O16"/>
    <mergeCell ref="J17:L18"/>
    <mergeCell ref="M17:O18"/>
  </mergeCells>
  <phoneticPr fontId="27"/>
  <printOptions horizontalCentered="1" verticalCentered="1"/>
  <pageMargins left="0" right="0" top="0" bottom="0" header="0.31496062992125984" footer="0.31496062992125984"/>
  <pageSetup paperSize="8" scale="12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selection activeCell="I5" sqref="I5"/>
    </sheetView>
  </sheetViews>
  <sheetFormatPr defaultColWidth="8.99609375" defaultRowHeight="13.5" x14ac:dyDescent="0.1"/>
  <cols>
    <col min="1" max="1" width="15.81640625" customWidth="1"/>
    <col min="2" max="11" width="11.99609375" customWidth="1"/>
    <col min="12" max="12" width="4.2265625" customWidth="1"/>
    <col min="13" max="13" width="11.99609375" customWidth="1"/>
  </cols>
  <sheetData>
    <row r="1" spans="1:13" ht="21.75" customHeight="1" x14ac:dyDescent="0.1">
      <c r="A1" s="253" t="s">
        <v>168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1:13" ht="21.75" customHeight="1" thickBot="1" x14ac:dyDescent="0.15">
      <c r="A2" s="255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3" ht="60" customHeight="1" thickBot="1" x14ac:dyDescent="0.15">
      <c r="A3" s="134"/>
      <c r="B3" s="111" t="s">
        <v>36</v>
      </c>
      <c r="C3" s="76" t="s">
        <v>160</v>
      </c>
      <c r="D3" s="76" t="s">
        <v>159</v>
      </c>
      <c r="E3" s="76" t="s">
        <v>167</v>
      </c>
      <c r="F3" s="148" t="s">
        <v>136</v>
      </c>
      <c r="G3" s="148" t="s">
        <v>135</v>
      </c>
      <c r="H3" s="148" t="s">
        <v>161</v>
      </c>
      <c r="I3" s="149" t="s">
        <v>157</v>
      </c>
      <c r="J3" s="96" t="s">
        <v>169</v>
      </c>
      <c r="K3" s="123" t="s">
        <v>48</v>
      </c>
      <c r="L3" s="257"/>
      <c r="M3" s="150" t="s">
        <v>170</v>
      </c>
    </row>
    <row r="4" spans="1:13" ht="60" customHeight="1" thickTop="1" thickBot="1" x14ac:dyDescent="0.15">
      <c r="A4" s="58" t="str">
        <f>B3</f>
        <v>小野南</v>
      </c>
      <c r="B4" s="135"/>
      <c r="C4" s="80"/>
      <c r="D4" s="80"/>
      <c r="E4" s="80"/>
      <c r="F4" s="80"/>
      <c r="G4" s="80"/>
      <c r="H4" s="80"/>
      <c r="I4" s="81"/>
      <c r="J4" s="97"/>
      <c r="K4" s="82"/>
      <c r="L4" s="258"/>
      <c r="M4" s="151"/>
    </row>
    <row r="5" spans="1:13" ht="60" customHeight="1" thickTop="1" thickBot="1" x14ac:dyDescent="0.15">
      <c r="A5" s="58" t="str">
        <f>C3</f>
        <v>広畑</v>
      </c>
      <c r="B5" s="78"/>
      <c r="C5" s="135"/>
      <c r="D5" s="78"/>
      <c r="E5" s="78"/>
      <c r="F5" s="78"/>
      <c r="G5" s="78"/>
      <c r="H5" s="78"/>
      <c r="I5" s="82"/>
      <c r="J5" s="97"/>
      <c r="K5" s="82"/>
      <c r="L5" s="258"/>
      <c r="M5" s="151"/>
    </row>
    <row r="6" spans="1:13" ht="60" customHeight="1" thickTop="1" thickBot="1" x14ac:dyDescent="0.15">
      <c r="A6" s="58" t="str">
        <f>D3</f>
        <v>木津</v>
      </c>
      <c r="B6" s="78"/>
      <c r="C6" s="78"/>
      <c r="D6" s="135"/>
      <c r="E6" s="78"/>
      <c r="F6" s="78"/>
      <c r="G6" s="78"/>
      <c r="H6" s="78"/>
      <c r="I6" s="81"/>
      <c r="J6" s="97"/>
      <c r="K6" s="81"/>
      <c r="L6" s="258"/>
      <c r="M6" s="151"/>
    </row>
    <row r="7" spans="1:13" ht="60" customHeight="1" thickTop="1" thickBot="1" x14ac:dyDescent="0.15">
      <c r="A7" s="58" t="str">
        <f>E3</f>
        <v>二見北</v>
      </c>
      <c r="B7" s="78"/>
      <c r="C7" s="78"/>
      <c r="D7" s="78"/>
      <c r="E7" s="135"/>
      <c r="F7" s="78"/>
      <c r="G7" s="78"/>
      <c r="H7" s="80"/>
      <c r="I7" s="82"/>
      <c r="J7" s="112"/>
      <c r="K7" s="155"/>
      <c r="L7" s="258"/>
      <c r="M7" s="152"/>
    </row>
    <row r="8" spans="1:13" ht="60" customHeight="1" thickTop="1" thickBot="1" x14ac:dyDescent="0.15">
      <c r="A8" s="58" t="str">
        <f>F3</f>
        <v>佐用</v>
      </c>
      <c r="B8" s="78"/>
      <c r="C8" s="78"/>
      <c r="D8" s="78"/>
      <c r="E8" s="78"/>
      <c r="F8" s="135"/>
      <c r="G8" s="80"/>
      <c r="H8" s="78"/>
      <c r="I8" s="82"/>
      <c r="J8" s="115"/>
      <c r="K8" s="81"/>
      <c r="L8" s="258"/>
      <c r="M8" s="153"/>
    </row>
    <row r="9" spans="1:13" ht="60" customHeight="1" thickTop="1" thickBot="1" x14ac:dyDescent="0.15">
      <c r="A9" s="58" t="str">
        <f>G3</f>
        <v>神出</v>
      </c>
      <c r="B9" s="78"/>
      <c r="C9" s="78"/>
      <c r="D9" s="78"/>
      <c r="E9" s="78"/>
      <c r="F9" s="80"/>
      <c r="G9" s="135"/>
      <c r="H9" s="78"/>
      <c r="I9" s="82"/>
      <c r="J9" s="97"/>
      <c r="K9" s="82"/>
      <c r="L9" s="258"/>
      <c r="M9" s="151"/>
    </row>
    <row r="10" spans="1:13" ht="60" customHeight="1" thickTop="1" thickBot="1" x14ac:dyDescent="0.15">
      <c r="A10" s="59" t="str">
        <f>H3</f>
        <v>塚口</v>
      </c>
      <c r="B10" s="79"/>
      <c r="C10" s="79"/>
      <c r="D10" s="79"/>
      <c r="E10" s="79"/>
      <c r="F10" s="79"/>
      <c r="G10" s="79"/>
      <c r="H10" s="136"/>
      <c r="I10" s="83"/>
      <c r="J10" s="97"/>
      <c r="K10" s="81"/>
      <c r="L10" s="258"/>
      <c r="M10" s="151"/>
    </row>
    <row r="11" spans="1:13" ht="60" customHeight="1" thickTop="1" thickBot="1" x14ac:dyDescent="0.15">
      <c r="A11" s="64" t="str">
        <f>I3</f>
        <v>たんぽぽ</v>
      </c>
      <c r="B11" s="84"/>
      <c r="C11" s="84"/>
      <c r="D11" s="84"/>
      <c r="E11" s="84"/>
      <c r="F11" s="84"/>
      <c r="G11" s="84"/>
      <c r="H11" s="84"/>
      <c r="I11" s="137"/>
      <c r="J11" s="99"/>
      <c r="K11" s="156"/>
      <c r="L11" s="259"/>
      <c r="M11" s="154"/>
    </row>
  </sheetData>
  <mergeCells count="2">
    <mergeCell ref="A1:M2"/>
    <mergeCell ref="L3:L11"/>
  </mergeCells>
  <phoneticPr fontId="5"/>
  <pageMargins left="0" right="0" top="0.74803149606299213" bottom="0.74803149606299213" header="0.31496062992125984" footer="0.31496062992125984"/>
  <pageSetup paperSize="9" scale="9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"/>
  <sheetViews>
    <sheetView topLeftCell="A4" workbookViewId="0">
      <selection activeCell="P8" sqref="P8"/>
    </sheetView>
  </sheetViews>
  <sheetFormatPr defaultRowHeight="13.5" x14ac:dyDescent="0.1"/>
  <sheetData>
    <row r="1" spans="1:17" ht="51.75" customHeight="1" x14ac:dyDescent="0.1">
      <c r="B1" s="262" t="s">
        <v>85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7" ht="51.75" customHeight="1" x14ac:dyDescent="0.1"/>
    <row r="3" spans="1:17" ht="51.75" customHeight="1" x14ac:dyDescent="0.1">
      <c r="A3" s="124"/>
      <c r="B3" s="3"/>
      <c r="C3" s="3"/>
      <c r="D3" s="3"/>
      <c r="E3" s="3"/>
      <c r="J3" s="125"/>
    </row>
    <row r="4" spans="1:17" s="129" customFormat="1" ht="51.75" customHeight="1" x14ac:dyDescent="0.1">
      <c r="A4" s="263" t="s">
        <v>86</v>
      </c>
      <c r="B4" s="264" t="s">
        <v>87</v>
      </c>
      <c r="C4" s="264"/>
      <c r="D4" s="264"/>
      <c r="E4" s="264"/>
      <c r="F4" s="265"/>
      <c r="G4" s="265"/>
      <c r="H4" s="265"/>
      <c r="I4" s="126"/>
      <c r="J4" s="125"/>
      <c r="K4" s="265"/>
      <c r="L4" s="265"/>
      <c r="M4" s="265"/>
      <c r="N4" s="127"/>
      <c r="O4" s="128"/>
      <c r="P4" s="128"/>
      <c r="Q4" s="128"/>
    </row>
    <row r="5" spans="1:17" s="129" customFormat="1" ht="51.75" customHeight="1" x14ac:dyDescent="0.1">
      <c r="A5" s="263"/>
      <c r="B5" s="128"/>
      <c r="C5" s="128"/>
      <c r="D5" s="128"/>
      <c r="E5" s="128"/>
      <c r="F5" s="265"/>
      <c r="G5" s="265"/>
      <c r="H5" s="265"/>
      <c r="I5" s="126"/>
      <c r="J5" s="125"/>
      <c r="K5" s="265"/>
      <c r="L5" s="265"/>
      <c r="M5" s="265"/>
      <c r="N5" s="127"/>
      <c r="O5" s="128"/>
      <c r="P5" s="128"/>
      <c r="Q5" s="128"/>
    </row>
    <row r="6" spans="1:17" s="129" customFormat="1" ht="51.75" customHeight="1" x14ac:dyDescent="0.1">
      <c r="A6" s="263"/>
      <c r="B6" s="128"/>
      <c r="C6" s="128"/>
      <c r="D6" s="128"/>
      <c r="E6" s="128"/>
      <c r="F6" s="265"/>
      <c r="G6" s="265"/>
      <c r="H6" s="265"/>
      <c r="I6" s="126"/>
      <c r="J6" s="125"/>
      <c r="K6" s="265"/>
      <c r="L6" s="265"/>
      <c r="M6" s="265"/>
      <c r="N6" s="127"/>
      <c r="O6" s="128"/>
      <c r="P6" s="128"/>
      <c r="Q6" s="128"/>
    </row>
    <row r="7" spans="1:17" s="129" customFormat="1" ht="51.75" customHeight="1" x14ac:dyDescent="0.1">
      <c r="A7" s="263"/>
      <c r="B7" s="128"/>
      <c r="C7" s="128"/>
      <c r="D7" s="128"/>
      <c r="E7" s="128"/>
      <c r="F7" s="128"/>
      <c r="G7" s="128"/>
      <c r="H7" s="128"/>
      <c r="I7" s="126"/>
      <c r="J7" s="125"/>
      <c r="K7" s="128"/>
      <c r="L7" s="128"/>
      <c r="M7" s="128"/>
      <c r="N7" s="127"/>
      <c r="O7" s="128"/>
      <c r="P7" s="128"/>
      <c r="Q7" s="128"/>
    </row>
    <row r="8" spans="1:17" s="129" customFormat="1" ht="51.75" customHeight="1" x14ac:dyDescent="0.1">
      <c r="A8" s="126"/>
      <c r="B8" s="265"/>
      <c r="C8" s="265"/>
      <c r="D8" s="265"/>
      <c r="E8" s="127"/>
      <c r="F8" s="265"/>
      <c r="G8" s="265"/>
      <c r="H8" s="265"/>
      <c r="I8" s="126"/>
      <c r="J8" s="130"/>
      <c r="K8" s="265"/>
      <c r="L8" s="265"/>
      <c r="M8" s="265"/>
      <c r="N8" s="127"/>
      <c r="O8" s="128"/>
      <c r="P8" s="128"/>
      <c r="Q8" s="128"/>
    </row>
    <row r="9" spans="1:17" s="129" customFormat="1" ht="51.75" customHeight="1" x14ac:dyDescent="0.1">
      <c r="A9" s="126"/>
      <c r="B9" s="265"/>
      <c r="C9" s="265"/>
      <c r="D9" s="265"/>
      <c r="E9" s="127"/>
      <c r="I9" s="126"/>
      <c r="J9" s="130"/>
      <c r="K9" s="265"/>
      <c r="L9" s="265"/>
      <c r="M9" s="265"/>
      <c r="N9" s="127"/>
      <c r="O9" s="128"/>
      <c r="P9" s="128"/>
      <c r="Q9" s="128"/>
    </row>
    <row r="10" spans="1:17" ht="51.75" customHeight="1" x14ac:dyDescent="0.1">
      <c r="A10" s="131"/>
      <c r="B10" s="260" t="s">
        <v>88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132"/>
    </row>
  </sheetData>
  <mergeCells count="15">
    <mergeCell ref="B10:L10"/>
    <mergeCell ref="B1:L1"/>
    <mergeCell ref="A4:A7"/>
    <mergeCell ref="B4:E4"/>
    <mergeCell ref="F4:H4"/>
    <mergeCell ref="K4:M4"/>
    <mergeCell ref="F5:H5"/>
    <mergeCell ref="K5:M5"/>
    <mergeCell ref="F6:H6"/>
    <mergeCell ref="K6:M6"/>
    <mergeCell ref="B8:D8"/>
    <mergeCell ref="F8:H8"/>
    <mergeCell ref="K8:M8"/>
    <mergeCell ref="B9:D9"/>
    <mergeCell ref="K9:M9"/>
  </mergeCells>
  <phoneticPr fontId="5"/>
  <dataValidations count="2">
    <dataValidation allowBlank="1" showInputMessage="1" showErrorMessage="1" sqref="A8:E9 A4 B10 F4:H8" xr:uid="{00000000-0002-0000-0500-000000000000}"/>
    <dataValidation type="list" allowBlank="1" showInputMessage="1" showErrorMessage="1" sqref="K4:M9 O4:Q9" xr:uid="{00000000-0002-0000-0500-000001000000}">
      <formula1>$R$18:$R$24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概要</vt:lpstr>
      <vt:lpstr>タイムテーブル </vt:lpstr>
      <vt:lpstr>試合表</vt:lpstr>
      <vt:lpstr>ＰＫ戦対決</vt:lpstr>
      <vt:lpstr>配置図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たくみ 株式会社</cp:lastModifiedBy>
  <cp:lastPrinted>2026-02-19T12:24:18Z</cp:lastPrinted>
  <dcterms:created xsi:type="dcterms:W3CDTF">2006-09-16T05:46:00Z</dcterms:created>
  <dcterms:modified xsi:type="dcterms:W3CDTF">2026-02-20T01:07:10Z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