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ansy\Google ドライブ\★★KAISEI★★\サッカー\大会案内\01_友好リーグ\2025年_後期\友04_日程調整\"/>
    </mc:Choice>
  </mc:AlternateContent>
  <xr:revisionPtr revIDLastSave="0" documentId="8_{9889C811-434D-4906-B1E1-016034FF8B45}" xr6:coauthVersionLast="47" xr6:coauthVersionMax="47" xr10:uidLastSave="{00000000-0000-0000-0000-000000000000}"/>
  <bookViews>
    <workbookView xWindow="-110" yWindow="-110" windowWidth="19420" windowHeight="10300" xr2:uid="{E609C27E-E44C-47DB-828B-FCC4C34887BE}"/>
  </bookViews>
  <sheets>
    <sheet name="1013西播" sheetId="1" r:id="rId1"/>
    <sheet name="1025別所" sheetId="2" r:id="rId2"/>
    <sheet name="1103西播" sheetId="3" r:id="rId3"/>
    <sheet name="1109山所" sheetId="4" r:id="rId4"/>
    <sheet name="1109糸田" sheetId="5" r:id="rId5"/>
    <sheet name="1115網干南" sheetId="6" r:id="rId6"/>
    <sheet name="1116余部小" sheetId="7" r:id="rId7"/>
    <sheet name="1122書写" sheetId="8" r:id="rId8"/>
    <sheet name="1122大塩" sheetId="9" r:id="rId9"/>
    <sheet name="1122津田" sheetId="10" r:id="rId10"/>
    <sheet name="1123糸田" sheetId="11" r:id="rId11"/>
    <sheet name="1123大塩" sheetId="12" r:id="rId12"/>
    <sheet name="1123網干南" sheetId="13" r:id="rId13"/>
    <sheet name="1123余部小" sheetId="14" r:id="rId14"/>
    <sheet name="1124大塩" sheetId="15" r:id="rId15"/>
    <sheet name="1130大塩" sheetId="16" r:id="rId16"/>
    <sheet name="1206糸田" sheetId="17" r:id="rId17"/>
    <sheet name="1206津田小" sheetId="18" r:id="rId18"/>
    <sheet name="1214書写" sheetId="19" r:id="rId19"/>
    <sheet name="1214西播" sheetId="20" r:id="rId20"/>
    <sheet name="1214余部小" sheetId="21" r:id="rId21"/>
  </sheets>
  <definedNames>
    <definedName name="_xlnm._FilterDatabase" localSheetId="0" hidden="1">'1013西播'!$A$9:$R$17</definedName>
    <definedName name="_xlnm._FilterDatabase" localSheetId="1" hidden="1">'1025別所'!$A$9:$R$17</definedName>
    <definedName name="_xlnm._FilterDatabase" localSheetId="2" hidden="1">'1103西播'!$A$9:$R$17</definedName>
    <definedName name="_xlnm._FilterDatabase" localSheetId="3" hidden="1">'1109山所'!$A$9:$R$17</definedName>
    <definedName name="_xlnm._FilterDatabase" localSheetId="4" hidden="1">'1109糸田'!$A$9:$R$17</definedName>
    <definedName name="_xlnm._FilterDatabase" localSheetId="5" hidden="1">'1115網干南'!$A$9:$R$17</definedName>
    <definedName name="_xlnm._FilterDatabase" localSheetId="6" hidden="1">'1116余部小'!$A$9:$R$17</definedName>
    <definedName name="_xlnm._FilterDatabase" localSheetId="7" hidden="1">'1122書写'!$A$9:$R$17</definedName>
    <definedName name="_xlnm._FilterDatabase" localSheetId="8" hidden="1">'1122大塩'!$A$9:$R$17</definedName>
    <definedName name="_xlnm._FilterDatabase" localSheetId="9" hidden="1">'1122津田'!$A$9:$R$17</definedName>
    <definedName name="_xlnm._FilterDatabase" localSheetId="10" hidden="1">'1123糸田'!$A$9:$R$17</definedName>
    <definedName name="_xlnm._FilterDatabase" localSheetId="11" hidden="1">'1123大塩'!$A$9:$R$17</definedName>
    <definedName name="_xlnm._FilterDatabase" localSheetId="12" hidden="1">'1123網干南'!$A$9:$R$17</definedName>
    <definedName name="_xlnm._FilterDatabase" localSheetId="13" hidden="1">'1123余部小'!$A$9:$R$17</definedName>
    <definedName name="_xlnm._FilterDatabase" localSheetId="14" hidden="1">'1124大塩'!$A$9:$R$17</definedName>
    <definedName name="_xlnm._FilterDatabase" localSheetId="15" hidden="1">'1130大塩'!$A$9:$R$17</definedName>
    <definedName name="_xlnm._FilterDatabase" localSheetId="16" hidden="1">'1206糸田'!$A$9:$R$17</definedName>
    <definedName name="_xlnm._FilterDatabase" localSheetId="17" hidden="1">'1206津田小'!$A$9:$R$17</definedName>
    <definedName name="_xlnm._FilterDatabase" localSheetId="18" hidden="1">'1214書写'!$A$9:$R$17</definedName>
    <definedName name="_xlnm._FilterDatabase" localSheetId="19" hidden="1">'1214西播'!$A$9:$R$17</definedName>
    <definedName name="_xlnm._FilterDatabase" localSheetId="20" hidden="1">'1214余部小'!$A$9:$R$17</definedName>
    <definedName name="_xlnm.Print_Area" localSheetId="0">'1013西播'!$A$1:$R$28</definedName>
    <definedName name="_xlnm.Print_Area" localSheetId="1">'1025別所'!$A$1:$R$28</definedName>
    <definedName name="_xlnm.Print_Area" localSheetId="2">'1103西播'!$A$1:$R$28</definedName>
    <definedName name="_xlnm.Print_Area" localSheetId="3">'1109山所'!$A$1:$R$28</definedName>
    <definedName name="_xlnm.Print_Area" localSheetId="4">'1109糸田'!$A$1:$R$28</definedName>
    <definedName name="_xlnm.Print_Area" localSheetId="5">'1115網干南'!$A$1:$R$28</definedName>
    <definedName name="_xlnm.Print_Area" localSheetId="6">'1116余部小'!$A$1:$R$28</definedName>
    <definedName name="_xlnm.Print_Area" localSheetId="7">'1122書写'!$A$1:$R$28</definedName>
    <definedName name="_xlnm.Print_Area" localSheetId="8">'1122大塩'!$A$1:$R$28</definedName>
    <definedName name="_xlnm.Print_Area" localSheetId="9">'1122津田'!$A$1:$R$28</definedName>
    <definedName name="_xlnm.Print_Area" localSheetId="10">'1123糸田'!$A$1:$R$28</definedName>
    <definedName name="_xlnm.Print_Area" localSheetId="11">'1123大塩'!$A$1:$R$28</definedName>
    <definedName name="_xlnm.Print_Area" localSheetId="12">'1123網干南'!$A$1:$R$28</definedName>
    <definedName name="_xlnm.Print_Area" localSheetId="13">'1123余部小'!$A$1:$R$28</definedName>
    <definedName name="_xlnm.Print_Area" localSheetId="14">'1124大塩'!$A$1:$R$28</definedName>
    <definedName name="_xlnm.Print_Area" localSheetId="15">'1130大塩'!$A$1:$R$28</definedName>
    <definedName name="_xlnm.Print_Area" localSheetId="16">'1206糸田'!$A$1:$R$28</definedName>
    <definedName name="_xlnm.Print_Area" localSheetId="17">'1206津田小'!$A$1:$R$28</definedName>
    <definedName name="_xlnm.Print_Area" localSheetId="18">'1214書写'!$A$1:$R$28</definedName>
    <definedName name="_xlnm.Print_Area" localSheetId="19">'1214西播'!$A$1:$R$28</definedName>
    <definedName name="_xlnm.Print_Area" localSheetId="20">'1214余部小'!$A$1:$R$28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21" l="1"/>
  <c r="J11" i="21"/>
  <c r="J12" i="21" s="1"/>
  <c r="J13" i="21" s="1"/>
  <c r="J14" i="21" s="1"/>
  <c r="J15" i="21" s="1"/>
  <c r="I2" i="21"/>
  <c r="O21" i="20"/>
  <c r="J11" i="20"/>
  <c r="J12" i="20" s="1"/>
  <c r="J13" i="20" s="1"/>
  <c r="J14" i="20" s="1"/>
  <c r="I2" i="20"/>
  <c r="O21" i="19"/>
  <c r="J11" i="19"/>
  <c r="J12" i="19" s="1"/>
  <c r="I2" i="19"/>
  <c r="O21" i="18"/>
  <c r="J11" i="18"/>
  <c r="J12" i="18" s="1"/>
  <c r="I2" i="18"/>
  <c r="O21" i="17"/>
  <c r="J12" i="17"/>
  <c r="J13" i="17" s="1"/>
  <c r="J14" i="17" s="1"/>
  <c r="J11" i="17"/>
  <c r="I2" i="17"/>
  <c r="O21" i="16"/>
  <c r="J12" i="16"/>
  <c r="J13" i="16" s="1"/>
  <c r="J14" i="16" s="1"/>
  <c r="J11" i="16"/>
  <c r="I2" i="16"/>
  <c r="O21" i="15"/>
  <c r="J11" i="15"/>
  <c r="J12" i="15" s="1"/>
  <c r="I2" i="15"/>
  <c r="O21" i="14"/>
  <c r="J11" i="14"/>
  <c r="J12" i="14" s="1"/>
  <c r="J13" i="14" s="1"/>
  <c r="I2" i="14"/>
  <c r="O21" i="13"/>
  <c r="J11" i="13"/>
  <c r="J12" i="13" s="1"/>
  <c r="J13" i="13" s="1"/>
  <c r="J14" i="13" s="1"/>
  <c r="I2" i="13"/>
  <c r="O21" i="12"/>
  <c r="J11" i="12"/>
  <c r="J12" i="12" s="1"/>
  <c r="J13" i="12" s="1"/>
  <c r="J14" i="12" s="1"/>
  <c r="I2" i="12"/>
  <c r="O21" i="11"/>
  <c r="J11" i="11"/>
  <c r="J12" i="11" s="1"/>
  <c r="I2" i="11"/>
  <c r="O21" i="10"/>
  <c r="J11" i="10"/>
  <c r="J12" i="10" s="1"/>
  <c r="J13" i="10" s="1"/>
  <c r="I2" i="10"/>
  <c r="O21" i="9"/>
  <c r="J11" i="9"/>
  <c r="J12" i="9" s="1"/>
  <c r="J13" i="9" s="1"/>
  <c r="J14" i="9" s="1"/>
  <c r="I2" i="9"/>
  <c r="O21" i="8"/>
  <c r="J11" i="8"/>
  <c r="J12" i="8" s="1"/>
  <c r="I2" i="8"/>
  <c r="O21" i="7"/>
  <c r="J11" i="7"/>
  <c r="J12" i="7" s="1"/>
  <c r="I2" i="7"/>
  <c r="O21" i="6"/>
  <c r="J11" i="6"/>
  <c r="J12" i="6" s="1"/>
  <c r="I2" i="6"/>
  <c r="O21" i="5"/>
  <c r="J11" i="5"/>
  <c r="J12" i="5" s="1"/>
  <c r="J13" i="5" s="1"/>
  <c r="J14" i="5" s="1"/>
  <c r="I2" i="5"/>
  <c r="O21" i="4"/>
  <c r="J12" i="4"/>
  <c r="J11" i="4"/>
  <c r="I2" i="4"/>
  <c r="O21" i="3"/>
  <c r="J11" i="3"/>
  <c r="J12" i="3" s="1"/>
  <c r="J13" i="3" s="1"/>
  <c r="I2" i="3"/>
  <c r="O21" i="2"/>
  <c r="J12" i="2"/>
  <c r="J11" i="2"/>
  <c r="I2" i="2"/>
  <c r="O21" i="1"/>
  <c r="J11" i="1"/>
  <c r="J12" i="1" s="1"/>
  <c r="I2" i="1"/>
</calcChain>
</file>

<file path=xl/sharedStrings.xml><?xml version="1.0" encoding="utf-8"?>
<sst xmlns="http://schemas.openxmlformats.org/spreadsheetml/2006/main" count="1707" uniqueCount="89">
  <si>
    <t>令和７年度　第５２回姫路４種ｻｯｶｰ友好ﾘｰｸﾞ (後期)</t>
    <rPh sb="0" eb="1">
      <t>レイ</t>
    </rPh>
    <rPh sb="1" eb="2">
      <t>ワ</t>
    </rPh>
    <rPh sb="3" eb="5">
      <t>ネンド</t>
    </rPh>
    <rPh sb="6" eb="7">
      <t>ダイ</t>
    </rPh>
    <rPh sb="9" eb="10">
      <t>カイ</t>
    </rPh>
    <rPh sb="10" eb="12">
      <t>ヒメジ</t>
    </rPh>
    <rPh sb="13" eb="14">
      <t>シュ</t>
    </rPh>
    <rPh sb="18" eb="20">
      <t>ユウコウ</t>
    </rPh>
    <rPh sb="27" eb="28">
      <t>））ナンセイ</t>
    </rPh>
    <phoneticPr fontId="4"/>
  </si>
  <si>
    <t>発行</t>
    <rPh sb="0" eb="2">
      <t>ハッコウ</t>
    </rPh>
    <phoneticPr fontId="4"/>
  </si>
  <si>
    <t>　</t>
    <phoneticPr fontId="4"/>
  </si>
  <si>
    <t>訂正</t>
    <rPh sb="0" eb="2">
      <t>テイセイ</t>
    </rPh>
    <phoneticPr fontId="4"/>
  </si>
  <si>
    <t>場所：西播グランド</t>
  </si>
  <si>
    <t>グランド当番：</t>
    <phoneticPr fontId="4"/>
  </si>
  <si>
    <t>西播</t>
    <rPh sb="0" eb="2">
      <t>セイバン</t>
    </rPh>
    <phoneticPr fontId="5"/>
  </si>
  <si>
    <t>リーグ</t>
    <phoneticPr fontId="4"/>
  </si>
  <si>
    <t>対　　戦</t>
    <rPh sb="0" eb="1">
      <t>タイ</t>
    </rPh>
    <rPh sb="3" eb="4">
      <t>イクサ</t>
    </rPh>
    <phoneticPr fontId="4"/>
  </si>
  <si>
    <t>主審</t>
    <rPh sb="0" eb="2">
      <t>シュシン</t>
    </rPh>
    <phoneticPr fontId="4"/>
  </si>
  <si>
    <t>時間</t>
    <rPh sb="0" eb="2">
      <t>ジカン</t>
    </rPh>
    <phoneticPr fontId="4"/>
  </si>
  <si>
    <t>①</t>
    <phoneticPr fontId="4"/>
  </si>
  <si>
    <t>6D</t>
  </si>
  <si>
    <t>城北B</t>
    <rPh sb="0" eb="2">
      <t>ジョウホク</t>
    </rPh>
    <phoneticPr fontId="5"/>
  </si>
  <si>
    <t>―</t>
    <phoneticPr fontId="4"/>
  </si>
  <si>
    <t>白鷺</t>
    <rPh sb="0" eb="2">
      <t>シラサギ</t>
    </rPh>
    <phoneticPr fontId="5"/>
  </si>
  <si>
    <t>－</t>
  </si>
  <si>
    <t>－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</si>
  <si>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</si>
  <si>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</si>
  <si>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</si>
  <si>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</si>
  <si>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</si>
  <si>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</si>
  <si>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</si>
  <si>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※</t>
    <phoneticPr fontId="4"/>
  </si>
  <si>
    <t>第一試合のチームは、会場準備の協力をお願いします。</t>
    <rPh sb="0" eb="2">
      <t>ダイイチ</t>
    </rPh>
    <rPh sb="2" eb="4">
      <t>シアイ</t>
    </rPh>
    <rPh sb="10" eb="12">
      <t>カイジョウ</t>
    </rPh>
    <rPh sb="12" eb="14">
      <t>ジュンビ</t>
    </rPh>
    <rPh sb="15" eb="17">
      <t>キョウリョク</t>
    </rPh>
    <rPh sb="18" eb="20">
      <t>オネガ</t>
    </rPh>
    <phoneticPr fontId="4"/>
  </si>
  <si>
    <t>最終試合のチームは、後片付けの協力をお願いします。</t>
    <rPh sb="0" eb="2">
      <t>サイシュウ</t>
    </rPh>
    <rPh sb="2" eb="4">
      <t>シアイ</t>
    </rPh>
    <rPh sb="10" eb="13">
      <t>アトカタヅ</t>
    </rPh>
    <rPh sb="15" eb="17">
      <t>キョウリョク</t>
    </rPh>
    <rPh sb="18" eb="20">
      <t>オネガ</t>
    </rPh>
    <phoneticPr fontId="4"/>
  </si>
  <si>
    <t>会場提供チーム</t>
    <rPh sb="0" eb="2">
      <t>カイジョウ</t>
    </rPh>
    <rPh sb="2" eb="4">
      <t>テイキョウ</t>
    </rPh>
    <phoneticPr fontId="4"/>
  </si>
  <si>
    <t>試合時間は４・５・６年生は２０－５－２０、３年生は１５－５－１５です。</t>
    <rPh sb="0" eb="2">
      <t>シアイ</t>
    </rPh>
    <rPh sb="2" eb="4">
      <t>ジカン</t>
    </rPh>
    <rPh sb="10" eb="12">
      <t>ネンセイ</t>
    </rPh>
    <rPh sb="22" eb="24">
      <t>ネンセイ</t>
    </rPh>
    <phoneticPr fontId="4"/>
  </si>
  <si>
    <t>駐車については、指定の駐車場へ！路上駐車は禁止！</t>
    <rPh sb="0" eb="2">
      <t>チュウシャ</t>
    </rPh>
    <rPh sb="8" eb="10">
      <t>シテイ</t>
    </rPh>
    <rPh sb="11" eb="14">
      <t>チュウシャジョウ</t>
    </rPh>
    <rPh sb="16" eb="18">
      <t>ロジョウ</t>
    </rPh>
    <rPh sb="18" eb="20">
      <t>チュウシャ</t>
    </rPh>
    <rPh sb="21" eb="23">
      <t>キンシ</t>
    </rPh>
    <phoneticPr fontId="4"/>
  </si>
  <si>
    <t>　《お願い》　会場当番の責任者の方へ【午後の会場当番の方（午前のみは午前の会場当番）】</t>
    <rPh sb="2" eb="4">
      <t>オネガ</t>
    </rPh>
    <rPh sb="7" eb="9">
      <t>カイジョウ</t>
    </rPh>
    <rPh sb="9" eb="11">
      <t>トウバン</t>
    </rPh>
    <rPh sb="12" eb="15">
      <t>セキニンシャ</t>
    </rPh>
    <rPh sb="16" eb="17">
      <t>カタ</t>
    </rPh>
    <rPh sb="19" eb="21">
      <t>ゴゴ</t>
    </rPh>
    <rPh sb="22" eb="24">
      <t>カイジョウ</t>
    </rPh>
    <rPh sb="24" eb="26">
      <t>トウバン</t>
    </rPh>
    <rPh sb="27" eb="28">
      <t>カタ</t>
    </rPh>
    <rPh sb="29" eb="31">
      <t>ゴゼン</t>
    </rPh>
    <rPh sb="34" eb="36">
      <t>ゴゼン</t>
    </rPh>
    <rPh sb="37" eb="39">
      <t>カイジョウ</t>
    </rPh>
    <rPh sb="39" eb="41">
      <t>トウバン</t>
    </rPh>
    <phoneticPr fontId="4"/>
  </si>
  <si>
    <t>　試合結果を指定の方法により南西ブロック　竹川へ報告して下さい。（LINEまたはメールにて写真添付）</t>
    <rPh sb="1" eb="3">
      <t>シアイ</t>
    </rPh>
    <rPh sb="3" eb="5">
      <t>ケッカ</t>
    </rPh>
    <rPh sb="6" eb="8">
      <t>シテイ</t>
    </rPh>
    <rPh sb="9" eb="11">
      <t>ホウホウ</t>
    </rPh>
    <rPh sb="14" eb="16">
      <t>ナンセイ</t>
    </rPh>
    <rPh sb="21" eb="23">
      <t>タケガワ</t>
    </rPh>
    <rPh sb="24" eb="26">
      <t>ホウコク</t>
    </rPh>
    <rPh sb="28" eb="29">
      <t>クダ</t>
    </rPh>
    <rPh sb="45" eb="47">
      <t>シャシン</t>
    </rPh>
    <rPh sb="47" eb="49">
      <t>テンプ</t>
    </rPh>
    <phoneticPr fontId="4"/>
  </si>
  <si>
    <r>
      <t>　</t>
    </r>
    <r>
      <rPr>
        <b/>
        <sz val="11"/>
        <color indexed="10"/>
        <rFont val="ＭＳ Ｐゴシック"/>
        <family val="3"/>
        <charset val="128"/>
      </rPr>
      <t>当日18時までの</t>
    </r>
    <r>
      <rPr>
        <sz val="11"/>
        <rFont val="ＭＳ Ｐゴシック"/>
        <family val="3"/>
        <charset val="128"/>
      </rPr>
      <t>報告をお願いします。</t>
    </r>
    <rPh sb="1" eb="3">
      <t>トウジツ</t>
    </rPh>
    <rPh sb="5" eb="6">
      <t>ジ</t>
    </rPh>
    <rPh sb="9" eb="11">
      <t>ホウコク</t>
    </rPh>
    <rPh sb="13" eb="14">
      <t>ネガ</t>
    </rPh>
    <phoneticPr fontId="4"/>
  </si>
  <si>
    <t>場所：別所北</t>
  </si>
  <si>
    <t>別所</t>
    <rPh sb="0" eb="2">
      <t>ベッショ</t>
    </rPh>
    <phoneticPr fontId="5"/>
  </si>
  <si>
    <t>6B</t>
  </si>
  <si>
    <t>水上</t>
    <rPh sb="0" eb="2">
      <t>ミズカミ</t>
    </rPh>
    <phoneticPr fontId="5"/>
  </si>
  <si>
    <t>大津茂</t>
    <rPh sb="0" eb="3">
      <t>オオツモ</t>
    </rPh>
    <phoneticPr fontId="5"/>
  </si>
  <si>
    <t>荒川</t>
    <rPh sb="0" eb="2">
      <t>アラカワ</t>
    </rPh>
    <phoneticPr fontId="5"/>
  </si>
  <si>
    <t>妻鹿</t>
    <rPh sb="0" eb="2">
      <t>メガ</t>
    </rPh>
    <phoneticPr fontId="5"/>
  </si>
  <si>
    <t>場所：山所公園</t>
  </si>
  <si>
    <t>ルゼル</t>
    <phoneticPr fontId="5"/>
  </si>
  <si>
    <t>船場</t>
    <rPh sb="0" eb="2">
      <t>センバ</t>
    </rPh>
    <phoneticPr fontId="5"/>
  </si>
  <si>
    <t>場所：糸田グランド</t>
  </si>
  <si>
    <t>夢前</t>
    <rPh sb="0" eb="2">
      <t>ユメサキ</t>
    </rPh>
    <phoneticPr fontId="5"/>
  </si>
  <si>
    <t>城北A</t>
    <rPh sb="0" eb="2">
      <t>ジョウホク</t>
    </rPh>
    <phoneticPr fontId="5"/>
  </si>
  <si>
    <t>砥堀</t>
    <rPh sb="0" eb="2">
      <t>トホリ</t>
    </rPh>
    <phoneticPr fontId="5"/>
  </si>
  <si>
    <t>SOSA</t>
    <phoneticPr fontId="5"/>
  </si>
  <si>
    <t>場所：網干南グランド</t>
  </si>
  <si>
    <t>網干</t>
    <rPh sb="0" eb="2">
      <t>アボシ</t>
    </rPh>
    <phoneticPr fontId="5"/>
  </si>
  <si>
    <t>6A</t>
  </si>
  <si>
    <t>ガルサ</t>
    <phoneticPr fontId="5"/>
  </si>
  <si>
    <t>山田</t>
    <rPh sb="0" eb="2">
      <t>ヤマダ</t>
    </rPh>
    <phoneticPr fontId="5"/>
  </si>
  <si>
    <t>場所：余部小学校</t>
  </si>
  <si>
    <t>余部</t>
    <rPh sb="0" eb="2">
      <t>ヨベ</t>
    </rPh>
    <phoneticPr fontId="5"/>
  </si>
  <si>
    <t>6C</t>
  </si>
  <si>
    <t>白鳥</t>
    <rPh sb="0" eb="2">
      <t>ハクチョウ</t>
    </rPh>
    <phoneticPr fontId="5"/>
  </si>
  <si>
    <t>白浜</t>
    <rPh sb="0" eb="2">
      <t>シラハマ</t>
    </rPh>
    <phoneticPr fontId="5"/>
  </si>
  <si>
    <t>場所：書写中央公園</t>
  </si>
  <si>
    <t>―</t>
  </si>
  <si>
    <t>SOSA</t>
  </si>
  <si>
    <t>場所：大塩スポーツ広場</t>
  </si>
  <si>
    <t>大塩</t>
    <rPh sb="0" eb="2">
      <t>オオシオ</t>
    </rPh>
    <phoneticPr fontId="5"/>
  </si>
  <si>
    <t>AC</t>
  </si>
  <si>
    <t>安室</t>
    <rPh sb="0" eb="2">
      <t>ヤスムロ</t>
    </rPh>
    <phoneticPr fontId="5"/>
  </si>
  <si>
    <t>空き</t>
    <phoneticPr fontId="5"/>
  </si>
  <si>
    <t>空き</t>
    <rPh sb="0" eb="1">
      <t>ア</t>
    </rPh>
    <phoneticPr fontId="5"/>
  </si>
  <si>
    <t>場所：津田小学校</t>
    <rPh sb="3" eb="5">
      <t>ツダ</t>
    </rPh>
    <rPh sb="5" eb="8">
      <t>ショウガッコウ</t>
    </rPh>
    <phoneticPr fontId="4"/>
  </si>
  <si>
    <t>津田</t>
    <rPh sb="0" eb="2">
      <t>ツダ</t>
    </rPh>
    <phoneticPr fontId="5"/>
  </si>
  <si>
    <t>広畑</t>
    <rPh sb="0" eb="2">
      <t>ヒロハタ</t>
    </rPh>
    <phoneticPr fontId="5"/>
  </si>
  <si>
    <t>6A</t>
    <phoneticPr fontId="5"/>
  </si>
  <si>
    <t>英賀保</t>
    <rPh sb="0" eb="3">
      <t>アガホ</t>
    </rPh>
    <phoneticPr fontId="5"/>
  </si>
  <si>
    <t>城北B</t>
    <rPh sb="0" eb="2">
      <t>ジョウホク</t>
    </rPh>
    <phoneticPr fontId="5"/>
  </si>
  <si>
    <t>ルゼル</t>
    <phoneticPr fontId="5"/>
  </si>
  <si>
    <t>安室</t>
    <rPh sb="0" eb="2">
      <t>ヤスムロ</t>
    </rPh>
    <phoneticPr fontId="5"/>
  </si>
  <si>
    <t>英賀保</t>
    <rPh sb="0" eb="3">
      <t>アガホ</t>
    </rPh>
    <phoneticPr fontId="5"/>
  </si>
  <si>
    <t>網干</t>
    <rPh sb="0" eb="2">
      <t>アボシ</t>
    </rPh>
    <phoneticPr fontId="5"/>
  </si>
  <si>
    <t>白鷺</t>
    <rPh sb="0" eb="2">
      <t>シラサギ</t>
    </rPh>
    <phoneticPr fontId="5"/>
  </si>
  <si>
    <t>6A</t>
    <phoneticPr fontId="5"/>
  </si>
  <si>
    <t>ガルサ</t>
    <phoneticPr fontId="5"/>
  </si>
  <si>
    <t>6D</t>
    <phoneticPr fontId="5"/>
  </si>
  <si>
    <t>荒川</t>
    <rPh sb="0" eb="2">
      <t>アラカワ</t>
    </rPh>
    <phoneticPr fontId="5"/>
  </si>
  <si>
    <t>妻鹿</t>
    <rPh sb="0" eb="2">
      <t>メガ</t>
    </rPh>
    <phoneticPr fontId="5"/>
  </si>
  <si>
    <t>船場</t>
    <rPh sb="0" eb="2">
      <t>センバ</t>
    </rPh>
    <phoneticPr fontId="5"/>
  </si>
  <si>
    <t>ロサーノ</t>
    <phoneticPr fontId="5"/>
  </si>
  <si>
    <t>6TM</t>
    <phoneticPr fontId="5"/>
  </si>
  <si>
    <t>お相互</t>
    <rPh sb="1" eb="3">
      <t>ソウゴ</t>
    </rPh>
    <phoneticPr fontId="5"/>
  </si>
  <si>
    <t>相互</t>
    <rPh sb="0" eb="2">
      <t>ソウゴ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</si>
</sst>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&quot;月&quot;d&quot;日&quot;"/>
    <numFmt numFmtId="177" formatCode="\(aaa\)"/>
    <numFmt numFmtId="178" formatCode="[$-411]ggge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176" fontId="6" fillId="0" borderId="0" xfId="1" applyNumberFormat="1" applyFont="1" applyAlignment="1">
      <alignment horizontal="center"/>
    </xf>
    <xf numFmtId="177" fontId="6" fillId="0" borderId="0" xfId="1" applyNumberFormat="1" applyFont="1" applyAlignment="1">
      <alignment horizontal="center"/>
    </xf>
    <xf numFmtId="0" fontId="1" fillId="0" borderId="0" xfId="1" applyAlignment="1">
      <alignment horizontal="right" vertical="center"/>
    </xf>
    <xf numFmtId="178" fontId="1" fillId="0" borderId="0" xfId="1" applyNumberFormat="1" applyAlignment="1">
      <alignment horizontal="right"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left" vertical="center"/>
    </xf>
    <xf numFmtId="14" fontId="1" fillId="0" borderId="0" xfId="1" applyNumberFormat="1">
      <alignment vertical="center"/>
    </xf>
    <xf numFmtId="0" fontId="1" fillId="0" borderId="0" xfId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56" fontId="11" fillId="0" borderId="9" xfId="1" quotePrefix="1" applyNumberFormat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20" fontId="10" fillId="0" borderId="16" xfId="1" applyNumberFormat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56" fontId="11" fillId="0" borderId="14" xfId="1" quotePrefix="1" applyNumberFormat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0" fillId="0" borderId="20" xfId="1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2" fillId="0" borderId="22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20" fontId="10" fillId="0" borderId="24" xfId="1" applyNumberFormat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56" fontId="11" fillId="0" borderId="26" xfId="1" quotePrefix="1" applyNumberFormat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12" fillId="0" borderId="28" xfId="1" applyFont="1" applyBorder="1" applyAlignment="1">
      <alignment horizontal="center" vertical="center" shrinkToFit="1"/>
    </xf>
    <xf numFmtId="0" fontId="10" fillId="0" borderId="28" xfId="1" applyFont="1" applyBorder="1" applyAlignment="1">
      <alignment horizontal="center" vertical="center" shrinkToFit="1"/>
    </xf>
    <xf numFmtId="0" fontId="10" fillId="0" borderId="29" xfId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20" fontId="10" fillId="0" borderId="25" xfId="1" applyNumberFormat="1" applyFont="1" applyBorder="1" applyAlignment="1">
      <alignment horizontal="center" vertical="center" shrinkToFit="1"/>
    </xf>
    <xf numFmtId="20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>
      <alignment vertical="center"/>
    </xf>
    <xf numFmtId="0" fontId="8" fillId="0" borderId="0" xfId="1" applyFont="1" applyAlignment="1">
      <alignment vertical="center" shrinkToFit="1"/>
    </xf>
    <xf numFmtId="0" fontId="13" fillId="0" borderId="21" xfId="1" applyFont="1" applyBorder="1" applyAlignment="1">
      <alignment horizontal="center" vertical="center" shrinkToFit="1"/>
    </xf>
    <xf numFmtId="0" fontId="14" fillId="0" borderId="22" xfId="2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center" vertical="center" shrinkToFit="1"/>
    </xf>
    <xf numFmtId="0" fontId="15" fillId="0" borderId="0" xfId="1" applyFont="1" applyAlignment="1">
      <alignment vertical="center" shrinkToFit="1"/>
    </xf>
    <xf numFmtId="0" fontId="15" fillId="0" borderId="31" xfId="1" applyFont="1" applyBorder="1" applyAlignment="1">
      <alignment horizontal="center" vertical="center" shrinkToFit="1"/>
    </xf>
    <xf numFmtId="0" fontId="7" fillId="0" borderId="12" xfId="2" applyBorder="1" applyAlignment="1">
      <alignment horizontal="center" vertical="center" shrinkToFit="1"/>
    </xf>
    <xf numFmtId="0" fontId="7" fillId="0" borderId="24" xfId="2" applyBorder="1" applyAlignment="1">
      <alignment horizontal="center" vertical="center" shrinkToFit="1"/>
    </xf>
    <xf numFmtId="0" fontId="7" fillId="0" borderId="32" xfId="2" applyBorder="1" applyAlignment="1">
      <alignment horizontal="center" vertical="center" shrinkToFit="1"/>
    </xf>
    <xf numFmtId="0" fontId="7" fillId="0" borderId="33" xfId="2" applyBorder="1" applyAlignment="1">
      <alignment horizontal="center" vertical="center" shrinkToFit="1"/>
    </xf>
    <xf numFmtId="0" fontId="7" fillId="0" borderId="34" xfId="2" applyBorder="1" applyAlignment="1">
      <alignment horizontal="center" vertical="center" shrinkToFit="1"/>
    </xf>
    <xf numFmtId="0" fontId="1" fillId="0" borderId="0" xfId="1" applyAlignment="1">
      <alignment horizontal="left" vertical="center"/>
    </xf>
    <xf numFmtId="0" fontId="1" fillId="0" borderId="35" xfId="1" applyBorder="1">
      <alignment vertical="center"/>
    </xf>
    <xf numFmtId="0" fontId="1" fillId="0" borderId="36" xfId="1" applyBorder="1">
      <alignment vertical="center"/>
    </xf>
    <xf numFmtId="0" fontId="1" fillId="0" borderId="37" xfId="1" applyBorder="1">
      <alignment vertical="center"/>
    </xf>
    <xf numFmtId="0" fontId="1" fillId="0" borderId="38" xfId="1" applyBorder="1">
      <alignment vertical="center"/>
    </xf>
    <xf numFmtId="0" fontId="1" fillId="0" borderId="39" xfId="1" applyBorder="1">
      <alignment vertical="center"/>
    </xf>
    <xf numFmtId="0" fontId="1" fillId="0" borderId="40" xfId="1" applyBorder="1">
      <alignment vertical="center"/>
    </xf>
    <xf numFmtId="0" fontId="1" fillId="0" borderId="1" xfId="1" applyBorder="1">
      <alignment vertical="center"/>
    </xf>
    <xf numFmtId="0" fontId="1" fillId="0" borderId="41" xfId="1" applyBorder="1">
      <alignment vertical="center"/>
    </xf>
    <xf numFmtId="178" fontId="1" fillId="3" borderId="0" xfId="1" applyNumberFormat="1" applyFill="1" applyAlignment="1">
      <alignment horizontal="right" vertical="center"/>
    </xf>
    <xf numFmtId="0" fontId="10" fillId="3" borderId="10" xfId="1" applyFont="1" applyFill="1" applyBorder="1" applyAlignment="1">
      <alignment horizontal="center" vertical="center" shrinkToFit="1"/>
    </xf>
    <xf numFmtId="0" fontId="10" fillId="3" borderId="19" xfId="1" applyFont="1" applyFill="1" applyBorder="1" applyAlignment="1">
      <alignment horizontal="center" vertical="center" shrinkToFit="1"/>
    </xf>
    <xf numFmtId="0" fontId="10" fillId="3" borderId="14" xfId="1" applyFont="1" applyFill="1" applyBorder="1" applyAlignment="1">
      <alignment horizontal="center" vertical="center" shrinkToFit="1"/>
    </xf>
    <xf numFmtId="20" fontId="10" fillId="3" borderId="16" xfId="1" applyNumberFormat="1" applyFont="1" applyFill="1" applyBorder="1" applyAlignment="1">
      <alignment horizontal="center" vertical="center" shrinkToFit="1"/>
    </xf>
    <xf numFmtId="0" fontId="10" fillId="3" borderId="21" xfId="1" applyFont="1" applyFill="1" applyBorder="1" applyAlignment="1">
      <alignment horizontal="center" vertical="center" shrinkToFit="1"/>
    </xf>
    <xf numFmtId="0" fontId="10" fillId="3" borderId="16" xfId="1" applyFont="1" applyFill="1" applyBorder="1" applyAlignment="1">
      <alignment horizontal="center" vertical="center" shrinkToFit="1"/>
    </xf>
    <xf numFmtId="0" fontId="10" fillId="3" borderId="13" xfId="1" applyFont="1" applyFill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shrinkToFit="1"/>
    </xf>
    <xf numFmtId="56" fontId="11" fillId="0" borderId="42" xfId="1" quotePrefix="1" applyNumberFormat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42" xfId="1" applyFont="1" applyBorder="1" applyAlignment="1">
      <alignment horizontal="center" vertical="center" shrinkToFit="1"/>
    </xf>
    <xf numFmtId="0" fontId="10" fillId="3" borderId="17" xfId="1" applyFont="1" applyFill="1" applyBorder="1" applyAlignment="1">
      <alignment horizontal="center" vertical="center" shrinkToFit="1"/>
    </xf>
    <xf numFmtId="0" fontId="10" fillId="0" borderId="43" xfId="1" applyFont="1" applyBorder="1" applyAlignment="1">
      <alignment horizontal="center" vertical="center" shrinkToFit="1"/>
    </xf>
    <xf numFmtId="0" fontId="12" fillId="0" borderId="44" xfId="1" applyFont="1" applyBorder="1" applyAlignment="1">
      <alignment horizontal="center" vertical="center" shrinkToFit="1"/>
    </xf>
    <xf numFmtId="0" fontId="10" fillId="0" borderId="45" xfId="1" applyFont="1" applyBorder="1" applyAlignment="1">
      <alignment horizontal="center" vertical="center" shrinkToFit="1"/>
    </xf>
    <xf numFmtId="0" fontId="10" fillId="3" borderId="20" xfId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2" xr:uid="{F84DDAAB-B04E-4463-B955-CA16C3C279B6}"/>
    <cellStyle name="標準 3" xfId="1" xr:uid="{82030665-2799-4E3F-B1B4-F14F1ADCBC7E}"/>
  </cellStyles>
  <dxfs count="478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13</xdr:row>
      <xdr:rowOff>177800</xdr:rowOff>
    </xdr:from>
    <xdr:to>
      <xdr:col>8</xdr:col>
      <xdr:colOff>50800</xdr:colOff>
      <xdr:row>13</xdr:row>
      <xdr:rowOff>647700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994970C-94FC-443A-A8DF-C8631972FD6C}"/>
            </a:ext>
          </a:extLst>
        </xdr:cNvPr>
        <xdr:cNvSpPr/>
      </xdr:nvSpPr>
      <xdr:spPr>
        <a:xfrm>
          <a:off x="749300" y="5105400"/>
          <a:ext cx="2178050" cy="469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以降</a:t>
          </a:r>
          <a:r>
            <a:rPr kumimoji="1" lang="en-US" altLang="ja-JP" sz="1100"/>
            <a:t>TM</a:t>
          </a:r>
          <a:r>
            <a:rPr kumimoji="1" lang="ja-JP" altLang="en-US" sz="1100"/>
            <a:t>　</a:t>
          </a:r>
          <a:r>
            <a:rPr kumimoji="1" lang="en-US" altLang="ja-JP" sz="1100"/>
            <a:t>OK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6F5C3-D722-4564-A2DD-CC9E259428C0}">
  <sheetPr codeName="Sheet22">
    <pageSetUpPr fitToPage="1"/>
  </sheetPr>
  <dimension ref="A1:S28"/>
  <sheetViews>
    <sheetView tabSelected="1" zoomScale="50" zoomScaleNormal="50" zoomScaleSheetLayoutView="70" workbookViewId="0">
      <pane ySplit="6" topLeftCell="A7" activePane="bottomLeft" state="frozen"/>
      <selection activeCell="U6" sqref="U6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45943</v>
      </c>
      <c r="C2" s="3"/>
      <c r="D2" s="3"/>
      <c r="E2" s="3"/>
      <c r="F2" s="3"/>
      <c r="G2" s="3"/>
      <c r="H2" s="3"/>
      <c r="I2" s="4">
        <f>B2</f>
        <v>45943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6"/>
      <c r="N3" s="6"/>
      <c r="O3" s="6"/>
      <c r="P3" s="6"/>
      <c r="Q3" s="6"/>
      <c r="R3" s="7" t="s">
        <v>3</v>
      </c>
    </row>
    <row r="4" spans="1:19" ht="16.25" customHeight="1" x14ac:dyDescent="0.2">
      <c r="A4" s="5"/>
      <c r="B4" s="8" t="s">
        <v>4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6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12</v>
      </c>
      <c r="C10" s="23" t="s">
        <v>13</v>
      </c>
      <c r="D10" s="24"/>
      <c r="E10" s="25" t="s">
        <v>14</v>
      </c>
      <c r="F10" s="24"/>
      <c r="G10" s="26" t="s">
        <v>15</v>
      </c>
      <c r="H10" s="27" t="s">
        <v>6</v>
      </c>
      <c r="I10" s="28" t="s">
        <v>16</v>
      </c>
      <c r="J10" s="29">
        <v>0.5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12</v>
      </c>
      <c r="C11" s="33" t="s">
        <v>13</v>
      </c>
      <c r="D11" s="34"/>
      <c r="E11" s="25" t="s">
        <v>14</v>
      </c>
      <c r="F11" s="34"/>
      <c r="G11" s="35" t="s">
        <v>6</v>
      </c>
      <c r="H11" s="27" t="s">
        <v>15</v>
      </c>
      <c r="I11" s="28" t="s">
        <v>16</v>
      </c>
      <c r="J11" s="29">
        <f>J10+TIME(0,80,0)</f>
        <v>0.55555555555555558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12</v>
      </c>
      <c r="C12" s="36" t="s">
        <v>15</v>
      </c>
      <c r="D12" s="37"/>
      <c r="E12" s="25" t="s">
        <v>14</v>
      </c>
      <c r="F12" s="37"/>
      <c r="G12" s="38" t="s">
        <v>6</v>
      </c>
      <c r="H12" s="27" t="s">
        <v>13</v>
      </c>
      <c r="I12" s="28" t="s">
        <v>16</v>
      </c>
      <c r="J12" s="29">
        <f>J11+TIME(0,70,0)</f>
        <v>0.60416666666666674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/>
      <c r="C13" s="36"/>
      <c r="D13" s="37"/>
      <c r="E13" s="25" t="s">
        <v>14</v>
      </c>
      <c r="F13" s="37"/>
      <c r="G13" s="38"/>
      <c r="H13" s="27"/>
      <c r="I13" s="28" t="s">
        <v>16</v>
      </c>
      <c r="J13" s="29"/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西播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H10:H14 Q10:Q14 L11:L12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477" priority="21">
      <formula>WEEKDAY($I$2)=7</formula>
    </cfRule>
    <cfRule type="expression" dxfId="476" priority="22">
      <formula>WEEKDAY($I$2)=1</formula>
    </cfRule>
  </conditionalFormatting>
  <conditionalFormatting sqref="B26">
    <cfRule type="beginsWith" dxfId="475" priority="17" operator="beginsWith" text="6D">
      <formula>LEFT(B26,LEN("6D"))="6D"</formula>
    </cfRule>
    <cfRule type="beginsWith" dxfId="474" priority="18" operator="beginsWith" text="6C">
      <formula>LEFT(B26,LEN("6C"))="6C"</formula>
    </cfRule>
    <cfRule type="beginsWith" dxfId="473" priority="19" operator="beginsWith" text="6B">
      <formula>LEFT(B26,LEN("6B"))="6B"</formula>
    </cfRule>
    <cfRule type="beginsWith" dxfId="472" priority="20" operator="beginsWith" text="6A">
      <formula>LEFT(B26,LEN("6A"))="6A"</formula>
    </cfRule>
  </conditionalFormatting>
  <conditionalFormatting sqref="K10:K17 B10:B17">
    <cfRule type="cellIs" dxfId="471" priority="1" operator="equal">
      <formula>"6D"</formula>
    </cfRule>
    <cfRule type="cellIs" dxfId="470" priority="2" operator="equal">
      <formula>"6C"</formula>
    </cfRule>
    <cfRule type="cellIs" dxfId="469" priority="3" operator="equal">
      <formula>"6B"</formula>
    </cfRule>
    <cfRule type="cellIs" dxfId="468" priority="4" operator="equal">
      <formula>"6A"</formula>
    </cfRule>
    <cfRule type="cellIs" dxfId="467" priority="5" operator="equal">
      <formula>"3南B"</formula>
    </cfRule>
    <cfRule type="cellIs" dxfId="466" priority="6" operator="equal">
      <formula>"3南A"</formula>
    </cfRule>
    <cfRule type="cellIs" dxfId="465" priority="7" operator="equal">
      <formula>"3北B"</formula>
    </cfRule>
    <cfRule type="cellIs" dxfId="464" priority="8" operator="equal">
      <formula>"3北A"</formula>
    </cfRule>
    <cfRule type="cellIs" dxfId="463" priority="9" operator="equal">
      <formula>"4南B"</formula>
    </cfRule>
    <cfRule type="cellIs" dxfId="462" priority="10" operator="equal">
      <formula>"4南A"</formula>
    </cfRule>
    <cfRule type="cellIs" dxfId="461" priority="11" operator="equal">
      <formula>"4北B"</formula>
    </cfRule>
    <cfRule type="cellIs" dxfId="460" priority="12" operator="equal">
      <formula>"4北A"</formula>
    </cfRule>
    <cfRule type="cellIs" dxfId="459" priority="13" operator="equal">
      <formula>"5南B"</formula>
    </cfRule>
    <cfRule type="cellIs" dxfId="458" priority="14" operator="equal">
      <formula>"5南A"</formula>
    </cfRule>
    <cfRule type="cellIs" dxfId="457" priority="15" operator="equal">
      <formula>"5北B"</formula>
    </cfRule>
    <cfRule type="cellIs" dxfId="456" priority="16" operator="equal">
      <formula>"5北A"</formula>
    </cfRule>
  </conditionalFormatting>
  <dataValidations count="2">
    <dataValidation type="date" operator="greaterThanOrEqual" allowBlank="1" showInputMessage="1" sqref="B2:H3" xr:uid="{3AD29028-6E69-4B95-A234-39CC41924526}">
      <formula1>45931</formula1>
    </dataValidation>
    <dataValidation type="list" errorStyle="information" allowBlank="1" showInputMessage="1" sqref="O21:R22" xr:uid="{9550D734-F4DB-46BD-954B-8832958EA6E8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520F-B663-4A6F-9F5D-B5D6604FAEF1}">
  <sheetPr codeName="Sheet6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45983</v>
      </c>
      <c r="C2" s="3"/>
      <c r="D2" s="3"/>
      <c r="E2" s="3"/>
      <c r="F2" s="3"/>
      <c r="G2" s="3"/>
      <c r="H2" s="3"/>
      <c r="I2" s="4">
        <f>B2</f>
        <v>45983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6"/>
      <c r="N3" s="6"/>
      <c r="O3" s="6"/>
      <c r="P3" s="6"/>
      <c r="Q3" s="6"/>
      <c r="R3" s="7" t="s">
        <v>3</v>
      </c>
    </row>
    <row r="4" spans="1:19" ht="16.25" customHeight="1" x14ac:dyDescent="0.2">
      <c r="A4" s="5"/>
      <c r="B4" s="8" t="s">
        <v>68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69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56</v>
      </c>
      <c r="C10" s="23" t="s">
        <v>58</v>
      </c>
      <c r="D10" s="24"/>
      <c r="E10" s="25" t="s">
        <v>14</v>
      </c>
      <c r="F10" s="24"/>
      <c r="G10" s="26" t="s">
        <v>69</v>
      </c>
      <c r="H10" s="27" t="s">
        <v>55</v>
      </c>
      <c r="I10" s="28" t="s">
        <v>16</v>
      </c>
      <c r="J10" s="29">
        <v>0.52083333333333337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56</v>
      </c>
      <c r="C11" s="33" t="s">
        <v>70</v>
      </c>
      <c r="D11" s="34"/>
      <c r="E11" s="25" t="s">
        <v>14</v>
      </c>
      <c r="F11" s="34"/>
      <c r="G11" s="35" t="s">
        <v>55</v>
      </c>
      <c r="H11" s="27" t="s">
        <v>58</v>
      </c>
      <c r="I11" s="28" t="s">
        <v>16</v>
      </c>
      <c r="J11" s="29">
        <f>J10+TIME(0,50,0)</f>
        <v>0.55555555555555558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56</v>
      </c>
      <c r="C12" s="36" t="s">
        <v>55</v>
      </c>
      <c r="D12" s="37"/>
      <c r="E12" s="25" t="s">
        <v>14</v>
      </c>
      <c r="F12" s="37"/>
      <c r="G12" s="38" t="s">
        <v>69</v>
      </c>
      <c r="H12" s="27" t="s">
        <v>70</v>
      </c>
      <c r="I12" s="28" t="s">
        <v>16</v>
      </c>
      <c r="J12" s="29">
        <f>J11+TIME(0,70,0)</f>
        <v>0.60416666666666674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 t="s">
        <v>56</v>
      </c>
      <c r="C13" s="36" t="s">
        <v>70</v>
      </c>
      <c r="D13" s="37"/>
      <c r="E13" s="25" t="s">
        <v>14</v>
      </c>
      <c r="F13" s="37"/>
      <c r="G13" s="38" t="s">
        <v>58</v>
      </c>
      <c r="H13" s="27" t="s">
        <v>69</v>
      </c>
      <c r="I13" s="28" t="s">
        <v>16</v>
      </c>
      <c r="J13" s="29">
        <f>J12+TIME(0,50,0)</f>
        <v>0.63888888888888895</v>
      </c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津田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H10:H14 Q10:Q14 L11:L12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263" priority="21">
      <formula>WEEKDAY($I$2)=7</formula>
    </cfRule>
    <cfRule type="expression" dxfId="262" priority="22">
      <formula>WEEKDAY($I$2)=1</formula>
    </cfRule>
  </conditionalFormatting>
  <conditionalFormatting sqref="B26">
    <cfRule type="beginsWith" dxfId="261" priority="17" operator="beginsWith" text="6D">
      <formula>LEFT(B26,LEN("6D"))="6D"</formula>
    </cfRule>
    <cfRule type="beginsWith" dxfId="260" priority="18" operator="beginsWith" text="6C">
      <formula>LEFT(B26,LEN("6C"))="6C"</formula>
    </cfRule>
    <cfRule type="beginsWith" dxfId="259" priority="19" operator="beginsWith" text="6B">
      <formula>LEFT(B26,LEN("6B"))="6B"</formula>
    </cfRule>
    <cfRule type="beginsWith" dxfId="258" priority="20" operator="beginsWith" text="6A">
      <formula>LEFT(B26,LEN("6A"))="6A"</formula>
    </cfRule>
  </conditionalFormatting>
  <conditionalFormatting sqref="K10:K17 B10:B17">
    <cfRule type="cellIs" dxfId="257" priority="1" operator="equal">
      <formula>"6D"</formula>
    </cfRule>
    <cfRule type="cellIs" dxfId="256" priority="2" operator="equal">
      <formula>"6C"</formula>
    </cfRule>
    <cfRule type="cellIs" dxfId="255" priority="3" operator="equal">
      <formula>"6B"</formula>
    </cfRule>
    <cfRule type="cellIs" dxfId="254" priority="4" operator="equal">
      <formula>"6A"</formula>
    </cfRule>
    <cfRule type="cellIs" dxfId="253" priority="5" operator="equal">
      <formula>"3南B"</formula>
    </cfRule>
    <cfRule type="cellIs" dxfId="252" priority="6" operator="equal">
      <formula>"3南A"</formula>
    </cfRule>
    <cfRule type="cellIs" dxfId="251" priority="7" operator="equal">
      <formula>"3北B"</formula>
    </cfRule>
    <cfRule type="cellIs" dxfId="250" priority="8" operator="equal">
      <formula>"3北A"</formula>
    </cfRule>
    <cfRule type="cellIs" dxfId="249" priority="9" operator="equal">
      <formula>"4南B"</formula>
    </cfRule>
    <cfRule type="cellIs" dxfId="248" priority="10" operator="equal">
      <formula>"4南A"</formula>
    </cfRule>
    <cfRule type="cellIs" dxfId="247" priority="11" operator="equal">
      <formula>"4北B"</formula>
    </cfRule>
    <cfRule type="cellIs" dxfId="246" priority="12" operator="equal">
      <formula>"4北A"</formula>
    </cfRule>
    <cfRule type="cellIs" dxfId="245" priority="13" operator="equal">
      <formula>"5南B"</formula>
    </cfRule>
    <cfRule type="cellIs" dxfId="244" priority="14" operator="equal">
      <formula>"5南A"</formula>
    </cfRule>
    <cfRule type="cellIs" dxfId="243" priority="15" operator="equal">
      <formula>"5北B"</formula>
    </cfRule>
    <cfRule type="cellIs" dxfId="242" priority="16" operator="equal">
      <formula>"5北A"</formula>
    </cfRule>
  </conditionalFormatting>
  <dataValidations count="2">
    <dataValidation type="date" operator="greaterThanOrEqual" allowBlank="1" showInputMessage="1" sqref="B2:H3" xr:uid="{06D0A08C-8306-4AE6-9DD6-1D7417F470E9}">
      <formula1>45931</formula1>
    </dataValidation>
    <dataValidation type="list" errorStyle="information" allowBlank="1" showInputMessage="1" sqref="O21:R22" xr:uid="{D4F6A340-BC0B-45BB-9FB3-ED16452EE6E6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A504-2C4A-4DD6-B3E9-132609DC8A9B}">
  <sheetPr codeName="Sheet19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45984</v>
      </c>
      <c r="C2" s="3"/>
      <c r="D2" s="3"/>
      <c r="E2" s="3"/>
      <c r="F2" s="3"/>
      <c r="G2" s="3"/>
      <c r="H2" s="3"/>
      <c r="I2" s="4">
        <f>B2</f>
        <v>45984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6"/>
      <c r="N3" s="6"/>
      <c r="O3" s="6"/>
      <c r="P3" s="6"/>
      <c r="Q3" s="6"/>
      <c r="R3" s="7" t="s">
        <v>3</v>
      </c>
    </row>
    <row r="4" spans="1:19" ht="16.25" customHeight="1" x14ac:dyDescent="0.2">
      <c r="A4" s="5"/>
      <c r="B4" s="8" t="s">
        <v>44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45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36</v>
      </c>
      <c r="C10" s="23" t="s">
        <v>45</v>
      </c>
      <c r="D10" s="24"/>
      <c r="E10" s="25" t="s">
        <v>14</v>
      </c>
      <c r="F10" s="24"/>
      <c r="G10" s="26" t="s">
        <v>47</v>
      </c>
      <c r="H10" s="27" t="s">
        <v>35</v>
      </c>
      <c r="I10" s="28" t="s">
        <v>16</v>
      </c>
      <c r="J10" s="29">
        <v>0.41666666666666669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36</v>
      </c>
      <c r="C11" s="36" t="s">
        <v>47</v>
      </c>
      <c r="D11" s="37"/>
      <c r="E11" s="25" t="s">
        <v>14</v>
      </c>
      <c r="F11" s="37"/>
      <c r="G11" s="38" t="s">
        <v>35</v>
      </c>
      <c r="H11" s="27" t="s">
        <v>45</v>
      </c>
      <c r="I11" s="28" t="s">
        <v>16</v>
      </c>
      <c r="J11" s="29">
        <f>J10+TIME(0,80,0)</f>
        <v>0.47222222222222221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36</v>
      </c>
      <c r="C12" s="36" t="s">
        <v>45</v>
      </c>
      <c r="D12" s="37"/>
      <c r="E12" s="25" t="s">
        <v>14</v>
      </c>
      <c r="F12" s="37"/>
      <c r="G12" s="38" t="s">
        <v>35</v>
      </c>
      <c r="H12" s="27" t="s">
        <v>47</v>
      </c>
      <c r="I12" s="28" t="s">
        <v>16</v>
      </c>
      <c r="J12" s="29">
        <f>J11+TIME(0,80,0)</f>
        <v>0.52777777777777779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/>
      <c r="C13" s="36"/>
      <c r="D13" s="37"/>
      <c r="E13" s="25" t="s">
        <v>14</v>
      </c>
      <c r="F13" s="37"/>
      <c r="G13" s="38"/>
      <c r="H13" s="27"/>
      <c r="I13" s="28" t="s">
        <v>16</v>
      </c>
      <c r="J13" s="29"/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29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夢前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Q10:Q14 L11:L12 H10:H14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241" priority="21">
      <formula>WEEKDAY($I$2)=7</formula>
    </cfRule>
    <cfRule type="expression" dxfId="240" priority="22">
      <formula>WEEKDAY($I$2)=1</formula>
    </cfRule>
  </conditionalFormatting>
  <conditionalFormatting sqref="B26">
    <cfRule type="beginsWith" dxfId="239" priority="17" operator="beginsWith" text="6D">
      <formula>LEFT(B26,LEN("6D"))="6D"</formula>
    </cfRule>
    <cfRule type="beginsWith" dxfId="238" priority="18" operator="beginsWith" text="6C">
      <formula>LEFT(B26,LEN("6C"))="6C"</formula>
    </cfRule>
    <cfRule type="beginsWith" dxfId="237" priority="19" operator="beginsWith" text="6B">
      <formula>LEFT(B26,LEN("6B"))="6B"</formula>
    </cfRule>
    <cfRule type="beginsWith" dxfId="236" priority="20" operator="beginsWith" text="6A">
      <formula>LEFT(B26,LEN("6A"))="6A"</formula>
    </cfRule>
  </conditionalFormatting>
  <conditionalFormatting sqref="K10:K17 B10:B17">
    <cfRule type="cellIs" dxfId="235" priority="1" operator="equal">
      <formula>"6D"</formula>
    </cfRule>
    <cfRule type="cellIs" dxfId="234" priority="2" operator="equal">
      <formula>"6C"</formula>
    </cfRule>
    <cfRule type="cellIs" dxfId="233" priority="3" operator="equal">
      <formula>"6B"</formula>
    </cfRule>
    <cfRule type="cellIs" dxfId="232" priority="4" operator="equal">
      <formula>"6A"</formula>
    </cfRule>
    <cfRule type="cellIs" dxfId="231" priority="5" operator="equal">
      <formula>"3南B"</formula>
    </cfRule>
    <cfRule type="cellIs" dxfId="230" priority="6" operator="equal">
      <formula>"3南A"</formula>
    </cfRule>
    <cfRule type="cellIs" dxfId="229" priority="7" operator="equal">
      <formula>"3北B"</formula>
    </cfRule>
    <cfRule type="cellIs" dxfId="228" priority="8" operator="equal">
      <formula>"3北A"</formula>
    </cfRule>
    <cfRule type="cellIs" dxfId="227" priority="9" operator="equal">
      <formula>"4南B"</formula>
    </cfRule>
    <cfRule type="cellIs" dxfId="226" priority="10" operator="equal">
      <formula>"4南A"</formula>
    </cfRule>
    <cfRule type="cellIs" dxfId="225" priority="11" operator="equal">
      <formula>"4北B"</formula>
    </cfRule>
    <cfRule type="cellIs" dxfId="224" priority="12" operator="equal">
      <formula>"4北A"</formula>
    </cfRule>
    <cfRule type="cellIs" dxfId="223" priority="13" operator="equal">
      <formula>"5南B"</formula>
    </cfRule>
    <cfRule type="cellIs" dxfId="222" priority="14" operator="equal">
      <formula>"5南A"</formula>
    </cfRule>
    <cfRule type="cellIs" dxfId="221" priority="15" operator="equal">
      <formula>"5北B"</formula>
    </cfRule>
    <cfRule type="cellIs" dxfId="220" priority="16" operator="equal">
      <formula>"5北A"</formula>
    </cfRule>
  </conditionalFormatting>
  <dataValidations count="2">
    <dataValidation type="date" operator="greaterThanOrEqual" allowBlank="1" showInputMessage="1" sqref="B2:H3" xr:uid="{0B05E513-21AE-4C44-9C3D-5F305A450882}">
      <formula1>45931</formula1>
    </dataValidation>
    <dataValidation type="list" errorStyle="information" allowBlank="1" showInputMessage="1" sqref="O21:R22" xr:uid="{2CABA15C-EB99-4D8E-8757-8A07D000A7DE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F80CD-C8A9-4802-80A8-034C65FBC86A}">
  <sheetPr codeName="Sheet14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45984</v>
      </c>
      <c r="C2" s="3"/>
      <c r="D2" s="3"/>
      <c r="E2" s="3"/>
      <c r="F2" s="3"/>
      <c r="G2" s="3"/>
      <c r="H2" s="3"/>
      <c r="I2" s="4">
        <f>B2</f>
        <v>45984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73">
        <v>45935</v>
      </c>
      <c r="N3" s="73"/>
      <c r="O3" s="73"/>
      <c r="P3" s="73"/>
      <c r="Q3" s="73"/>
      <c r="R3" s="7" t="s">
        <v>3</v>
      </c>
    </row>
    <row r="4" spans="1:19" ht="16.25" customHeight="1" x14ac:dyDescent="0.2">
      <c r="A4" s="5"/>
      <c r="B4" s="8" t="s">
        <v>62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63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51</v>
      </c>
      <c r="C10" s="23" t="s">
        <v>64</v>
      </c>
      <c r="D10" s="24"/>
      <c r="E10" s="25" t="s">
        <v>14</v>
      </c>
      <c r="F10" s="24"/>
      <c r="G10" s="26" t="s">
        <v>63</v>
      </c>
      <c r="H10" s="27" t="s">
        <v>53</v>
      </c>
      <c r="I10" s="28" t="s">
        <v>16</v>
      </c>
      <c r="J10" s="77">
        <v>0.39583333333333331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66</v>
      </c>
      <c r="C11" s="36" t="s">
        <v>67</v>
      </c>
      <c r="D11" s="37"/>
      <c r="E11" s="81" t="s">
        <v>14</v>
      </c>
      <c r="F11" s="37"/>
      <c r="G11" s="38"/>
      <c r="H11" s="27"/>
      <c r="I11" s="28" t="s">
        <v>16</v>
      </c>
      <c r="J11" s="77">
        <f>J10+TIME(0,50,0)</f>
        <v>0.43055555555555552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82" t="s">
        <v>51</v>
      </c>
      <c r="C12" s="33" t="s">
        <v>64</v>
      </c>
      <c r="D12" s="34"/>
      <c r="E12" s="83" t="s">
        <v>14</v>
      </c>
      <c r="F12" s="34"/>
      <c r="G12" s="35" t="s">
        <v>53</v>
      </c>
      <c r="H12" s="84" t="s">
        <v>63</v>
      </c>
      <c r="I12" s="28" t="s">
        <v>16</v>
      </c>
      <c r="J12" s="77">
        <f>J11+TIME(0,50,0)</f>
        <v>0.46527777777777773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 t="s">
        <v>66</v>
      </c>
      <c r="C13" s="36" t="s">
        <v>67</v>
      </c>
      <c r="D13" s="37"/>
      <c r="E13" s="25" t="s">
        <v>14</v>
      </c>
      <c r="F13" s="37"/>
      <c r="G13" s="38"/>
      <c r="H13" s="27"/>
      <c r="I13" s="28" t="s">
        <v>16</v>
      </c>
      <c r="J13" s="77">
        <f t="shared" ref="J13:J14" si="0">J12+TIME(0,50,0)</f>
        <v>0.49999999999999994</v>
      </c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 t="s">
        <v>71</v>
      </c>
      <c r="C14" s="36" t="s">
        <v>63</v>
      </c>
      <c r="D14" s="37"/>
      <c r="E14" s="25" t="s">
        <v>14</v>
      </c>
      <c r="F14" s="37"/>
      <c r="G14" s="38" t="s">
        <v>53</v>
      </c>
      <c r="H14" s="27" t="s">
        <v>64</v>
      </c>
      <c r="I14" s="28" t="s">
        <v>16</v>
      </c>
      <c r="J14" s="77">
        <f t="shared" si="0"/>
        <v>0.53472222222222221</v>
      </c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大塩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Q10:Q14 L11:L12 H10:H14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219" priority="21">
      <formula>WEEKDAY($I$2)=7</formula>
    </cfRule>
    <cfRule type="expression" dxfId="218" priority="22">
      <formula>WEEKDAY($I$2)=1</formula>
    </cfRule>
  </conditionalFormatting>
  <conditionalFormatting sqref="B26">
    <cfRule type="beginsWith" dxfId="217" priority="17" operator="beginsWith" text="6D">
      <formula>LEFT(B26,LEN("6D"))="6D"</formula>
    </cfRule>
    <cfRule type="beginsWith" dxfId="216" priority="18" operator="beginsWith" text="6C">
      <formula>LEFT(B26,LEN("6C"))="6C"</formula>
    </cfRule>
    <cfRule type="beginsWith" dxfId="215" priority="19" operator="beginsWith" text="6B">
      <formula>LEFT(B26,LEN("6B"))="6B"</formula>
    </cfRule>
    <cfRule type="beginsWith" dxfId="214" priority="20" operator="beginsWith" text="6A">
      <formula>LEFT(B26,LEN("6A"))="6A"</formula>
    </cfRule>
  </conditionalFormatting>
  <conditionalFormatting sqref="K10:K17 B10:B17">
    <cfRule type="cellIs" dxfId="213" priority="1" operator="equal">
      <formula>"6D"</formula>
    </cfRule>
    <cfRule type="cellIs" dxfId="212" priority="2" operator="equal">
      <formula>"6C"</formula>
    </cfRule>
    <cfRule type="cellIs" dxfId="211" priority="3" operator="equal">
      <formula>"6B"</formula>
    </cfRule>
    <cfRule type="cellIs" dxfId="210" priority="4" operator="equal">
      <formula>"6A"</formula>
    </cfRule>
    <cfRule type="cellIs" dxfId="209" priority="5" operator="equal">
      <formula>"3南B"</formula>
    </cfRule>
    <cfRule type="cellIs" dxfId="208" priority="6" operator="equal">
      <formula>"3南A"</formula>
    </cfRule>
    <cfRule type="cellIs" dxfId="207" priority="7" operator="equal">
      <formula>"3北B"</formula>
    </cfRule>
    <cfRule type="cellIs" dxfId="206" priority="8" operator="equal">
      <formula>"3北A"</formula>
    </cfRule>
    <cfRule type="cellIs" dxfId="205" priority="9" operator="equal">
      <formula>"4南B"</formula>
    </cfRule>
    <cfRule type="cellIs" dxfId="204" priority="10" operator="equal">
      <formula>"4南A"</formula>
    </cfRule>
    <cfRule type="cellIs" dxfId="203" priority="11" operator="equal">
      <formula>"4北B"</formula>
    </cfRule>
    <cfRule type="cellIs" dxfId="202" priority="12" operator="equal">
      <formula>"4北A"</formula>
    </cfRule>
    <cfRule type="cellIs" dxfId="201" priority="13" operator="equal">
      <formula>"5南B"</formula>
    </cfRule>
    <cfRule type="cellIs" dxfId="200" priority="14" operator="equal">
      <formula>"5南A"</formula>
    </cfRule>
    <cfRule type="cellIs" dxfId="199" priority="15" operator="equal">
      <formula>"5北B"</formula>
    </cfRule>
    <cfRule type="cellIs" dxfId="198" priority="16" operator="equal">
      <formula>"5北A"</formula>
    </cfRule>
  </conditionalFormatting>
  <dataValidations count="2">
    <dataValidation type="date" operator="greaterThanOrEqual" allowBlank="1" showInputMessage="1" sqref="B2:H3" xr:uid="{D91269A3-1B56-48BD-9529-4728DFF1EDC7}">
      <formula1>45931</formula1>
    </dataValidation>
    <dataValidation type="list" errorStyle="information" allowBlank="1" showInputMessage="1" sqref="O21:R22" xr:uid="{6AF96FAB-64CF-4DB2-809F-2B8C6D51DBC1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B4A7-F67E-4A78-A157-38FFC15EE6E9}">
  <sheetPr codeName="Sheet15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45984</v>
      </c>
      <c r="C2" s="3"/>
      <c r="D2" s="3"/>
      <c r="E2" s="3"/>
      <c r="F2" s="3"/>
      <c r="G2" s="3"/>
      <c r="H2" s="3"/>
      <c r="I2" s="4">
        <f>B2</f>
        <v>45984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73">
        <v>45935</v>
      </c>
      <c r="N3" s="73"/>
      <c r="O3" s="73"/>
      <c r="P3" s="73"/>
      <c r="Q3" s="73"/>
      <c r="R3" s="7" t="s">
        <v>3</v>
      </c>
    </row>
    <row r="4" spans="1:19" ht="16.25" customHeight="1" x14ac:dyDescent="0.2">
      <c r="A4" s="5"/>
      <c r="B4" s="8" t="s">
        <v>49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50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12</v>
      </c>
      <c r="C10" s="74" t="s">
        <v>43</v>
      </c>
      <c r="D10" s="24"/>
      <c r="E10" s="25" t="s">
        <v>14</v>
      </c>
      <c r="F10" s="24"/>
      <c r="G10" s="80" t="s">
        <v>40</v>
      </c>
      <c r="H10" s="76" t="s">
        <v>72</v>
      </c>
      <c r="I10" s="28" t="s">
        <v>16</v>
      </c>
      <c r="J10" s="29">
        <v>0.375</v>
      </c>
      <c r="K10" s="22" t="s">
        <v>12</v>
      </c>
      <c r="L10" s="74" t="s">
        <v>73</v>
      </c>
      <c r="M10" s="24"/>
      <c r="N10" s="25" t="s">
        <v>14</v>
      </c>
      <c r="O10" s="24"/>
      <c r="P10" s="80" t="s">
        <v>74</v>
      </c>
      <c r="Q10" s="85" t="s">
        <v>75</v>
      </c>
      <c r="R10" s="28" t="s">
        <v>17</v>
      </c>
    </row>
    <row r="11" spans="1:19" ht="57.75" customHeight="1" x14ac:dyDescent="0.2">
      <c r="A11" s="31" t="s">
        <v>18</v>
      </c>
      <c r="B11" s="32" t="s">
        <v>51</v>
      </c>
      <c r="C11" s="36" t="s">
        <v>76</v>
      </c>
      <c r="D11" s="37"/>
      <c r="E11" s="81" t="s">
        <v>14</v>
      </c>
      <c r="F11" s="37"/>
      <c r="G11" s="38" t="s">
        <v>77</v>
      </c>
      <c r="H11" s="76" t="s">
        <v>78</v>
      </c>
      <c r="I11" s="28" t="s">
        <v>16</v>
      </c>
      <c r="J11" s="77">
        <f>J10+TIME(0,50,0)</f>
        <v>0.40972222222222221</v>
      </c>
      <c r="K11" s="32" t="s">
        <v>79</v>
      </c>
      <c r="L11" s="36" t="s">
        <v>75</v>
      </c>
      <c r="M11" s="37"/>
      <c r="N11" s="25" t="s">
        <v>14</v>
      </c>
      <c r="O11" s="37"/>
      <c r="P11" s="38" t="s">
        <v>80</v>
      </c>
      <c r="Q11" s="76" t="s">
        <v>74</v>
      </c>
      <c r="R11" s="28" t="s">
        <v>17</v>
      </c>
    </row>
    <row r="12" spans="1:19" ht="57.75" customHeight="1" x14ac:dyDescent="0.2">
      <c r="A12" s="31" t="s">
        <v>19</v>
      </c>
      <c r="B12" s="82" t="s">
        <v>81</v>
      </c>
      <c r="C12" s="33" t="s">
        <v>82</v>
      </c>
      <c r="D12" s="34"/>
      <c r="E12" s="83" t="s">
        <v>14</v>
      </c>
      <c r="F12" s="34"/>
      <c r="G12" s="35" t="s">
        <v>83</v>
      </c>
      <c r="H12" s="84" t="s">
        <v>84</v>
      </c>
      <c r="I12" s="28" t="s">
        <v>16</v>
      </c>
      <c r="J12" s="77">
        <f>J11+TIME(0,50,0)</f>
        <v>0.44444444444444442</v>
      </c>
      <c r="K12" s="32" t="s">
        <v>12</v>
      </c>
      <c r="L12" s="78" t="s">
        <v>74</v>
      </c>
      <c r="M12" s="37"/>
      <c r="N12" s="25" t="s">
        <v>14</v>
      </c>
      <c r="O12" s="37"/>
      <c r="P12" s="38" t="s">
        <v>78</v>
      </c>
      <c r="Q12" s="76" t="s">
        <v>73</v>
      </c>
      <c r="R12" s="28" t="s">
        <v>17</v>
      </c>
    </row>
    <row r="13" spans="1:19" ht="57.75" customHeight="1" x14ac:dyDescent="0.2">
      <c r="A13" s="31" t="s">
        <v>20</v>
      </c>
      <c r="B13" s="32" t="s">
        <v>79</v>
      </c>
      <c r="C13" s="36" t="s">
        <v>75</v>
      </c>
      <c r="D13" s="37"/>
      <c r="E13" s="25" t="s">
        <v>14</v>
      </c>
      <c r="F13" s="37"/>
      <c r="G13" s="38" t="s">
        <v>77</v>
      </c>
      <c r="H13" s="76" t="s">
        <v>82</v>
      </c>
      <c r="I13" s="28" t="s">
        <v>16</v>
      </c>
      <c r="J13" s="77">
        <f t="shared" ref="J13:J14" si="0">J12+TIME(0,50,0)</f>
        <v>0.47916666666666663</v>
      </c>
      <c r="K13" s="32" t="s">
        <v>79</v>
      </c>
      <c r="L13" s="36" t="s">
        <v>76</v>
      </c>
      <c r="M13" s="37"/>
      <c r="N13" s="25" t="s">
        <v>14</v>
      </c>
      <c r="O13" s="37"/>
      <c r="P13" s="38" t="s">
        <v>80</v>
      </c>
      <c r="Q13" s="27" t="s">
        <v>83</v>
      </c>
      <c r="R13" s="28" t="s">
        <v>17</v>
      </c>
    </row>
    <row r="14" spans="1:19" ht="57.75" customHeight="1" x14ac:dyDescent="0.2">
      <c r="A14" s="31" t="s">
        <v>21</v>
      </c>
      <c r="B14" s="32" t="s">
        <v>81</v>
      </c>
      <c r="C14" s="36" t="s">
        <v>78</v>
      </c>
      <c r="D14" s="37"/>
      <c r="E14" s="25" t="s">
        <v>14</v>
      </c>
      <c r="F14" s="37"/>
      <c r="G14" s="79" t="s">
        <v>82</v>
      </c>
      <c r="H14" s="27" t="s">
        <v>77</v>
      </c>
      <c r="I14" s="28" t="s">
        <v>16</v>
      </c>
      <c r="J14" s="77">
        <f t="shared" si="0"/>
        <v>0.51388888888888884</v>
      </c>
      <c r="K14" s="32" t="s">
        <v>81</v>
      </c>
      <c r="L14" s="78" t="s">
        <v>73</v>
      </c>
      <c r="M14" s="37"/>
      <c r="N14" s="25" t="s">
        <v>14</v>
      </c>
      <c r="O14" s="37"/>
      <c r="P14" s="38" t="s">
        <v>84</v>
      </c>
      <c r="Q14" s="27" t="s">
        <v>80</v>
      </c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網干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Q10:Q14 L11:L12 H10:H14" name="範囲1_4"/>
    <protectedRange sqref="B10:B17 K10:K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197" priority="21">
      <formula>WEEKDAY($I$2)=7</formula>
    </cfRule>
    <cfRule type="expression" dxfId="196" priority="22">
      <formula>WEEKDAY($I$2)=1</formula>
    </cfRule>
  </conditionalFormatting>
  <conditionalFormatting sqref="B26">
    <cfRule type="beginsWith" dxfId="195" priority="17" operator="beginsWith" text="6D">
      <formula>LEFT(B26,LEN("6D"))="6D"</formula>
    </cfRule>
    <cfRule type="beginsWith" dxfId="194" priority="18" operator="beginsWith" text="6C">
      <formula>LEFT(B26,LEN("6C"))="6C"</formula>
    </cfRule>
    <cfRule type="beginsWith" dxfId="193" priority="19" operator="beginsWith" text="6B">
      <formula>LEFT(B26,LEN("6B"))="6B"</formula>
    </cfRule>
    <cfRule type="beginsWith" dxfId="192" priority="20" operator="beginsWith" text="6A">
      <formula>LEFT(B26,LEN("6A"))="6A"</formula>
    </cfRule>
  </conditionalFormatting>
  <conditionalFormatting sqref="B10:B17 K10:K17">
    <cfRule type="cellIs" dxfId="191" priority="1" operator="equal">
      <formula>"6D"</formula>
    </cfRule>
    <cfRule type="cellIs" dxfId="190" priority="2" operator="equal">
      <formula>"6C"</formula>
    </cfRule>
    <cfRule type="cellIs" dxfId="189" priority="3" operator="equal">
      <formula>"6B"</formula>
    </cfRule>
    <cfRule type="cellIs" dxfId="188" priority="4" operator="equal">
      <formula>"6A"</formula>
    </cfRule>
    <cfRule type="cellIs" dxfId="187" priority="5" operator="equal">
      <formula>"3南B"</formula>
    </cfRule>
    <cfRule type="cellIs" dxfId="186" priority="6" operator="equal">
      <formula>"3南A"</formula>
    </cfRule>
    <cfRule type="cellIs" dxfId="185" priority="7" operator="equal">
      <formula>"3北B"</formula>
    </cfRule>
    <cfRule type="cellIs" dxfId="184" priority="8" operator="equal">
      <formula>"3北A"</formula>
    </cfRule>
    <cfRule type="cellIs" dxfId="183" priority="9" operator="equal">
      <formula>"4南B"</formula>
    </cfRule>
    <cfRule type="cellIs" dxfId="182" priority="10" operator="equal">
      <formula>"4南A"</formula>
    </cfRule>
    <cfRule type="cellIs" dxfId="181" priority="11" operator="equal">
      <formula>"4北B"</formula>
    </cfRule>
    <cfRule type="cellIs" dxfId="180" priority="12" operator="equal">
      <formula>"4北A"</formula>
    </cfRule>
    <cfRule type="cellIs" dxfId="179" priority="13" operator="equal">
      <formula>"5南B"</formula>
    </cfRule>
    <cfRule type="cellIs" dxfId="178" priority="14" operator="equal">
      <formula>"5南A"</formula>
    </cfRule>
    <cfRule type="cellIs" dxfId="177" priority="15" operator="equal">
      <formula>"5北B"</formula>
    </cfRule>
    <cfRule type="cellIs" dxfId="176" priority="16" operator="equal">
      <formula>"5北A"</formula>
    </cfRule>
  </conditionalFormatting>
  <dataValidations count="2">
    <dataValidation type="date" operator="greaterThanOrEqual" allowBlank="1" showInputMessage="1" sqref="B2:H3" xr:uid="{2CA9B398-80BE-4EE7-B87C-68FF2CD8B903}">
      <formula1>45931</formula1>
    </dataValidation>
    <dataValidation type="list" errorStyle="information" allowBlank="1" showInputMessage="1" sqref="O21:R22" xr:uid="{D90E1315-016D-4523-98F4-6361C5969566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8BB2-ECAF-4CC3-A044-6E4D4189372C}">
  <sheetPr codeName="Sheet7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45984</v>
      </c>
      <c r="C2" s="3"/>
      <c r="D2" s="3"/>
      <c r="E2" s="3"/>
      <c r="F2" s="3"/>
      <c r="G2" s="3"/>
      <c r="H2" s="3"/>
      <c r="I2" s="4">
        <f>B2</f>
        <v>45984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6"/>
      <c r="N3" s="6"/>
      <c r="O3" s="6"/>
      <c r="P3" s="6"/>
      <c r="Q3" s="6"/>
      <c r="R3" s="7" t="s">
        <v>3</v>
      </c>
    </row>
    <row r="4" spans="1:19" ht="16.25" customHeight="1" x14ac:dyDescent="0.2">
      <c r="A4" s="5"/>
      <c r="B4" s="8" t="s">
        <v>54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55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56</v>
      </c>
      <c r="C10" s="23" t="s">
        <v>70</v>
      </c>
      <c r="D10" s="24"/>
      <c r="E10" s="25" t="s">
        <v>14</v>
      </c>
      <c r="F10" s="24"/>
      <c r="G10" s="26" t="s">
        <v>85</v>
      </c>
      <c r="H10" s="27" t="s">
        <v>55</v>
      </c>
      <c r="I10" s="28" t="s">
        <v>16</v>
      </c>
      <c r="J10" s="29">
        <v>0.375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56</v>
      </c>
      <c r="C11" s="33" t="s">
        <v>55</v>
      </c>
      <c r="D11" s="34"/>
      <c r="E11" s="25" t="s">
        <v>14</v>
      </c>
      <c r="F11" s="34"/>
      <c r="G11" s="35" t="s">
        <v>85</v>
      </c>
      <c r="H11" s="27" t="s">
        <v>70</v>
      </c>
      <c r="I11" s="28" t="s">
        <v>16</v>
      </c>
      <c r="J11" s="29">
        <f>J10+TIME(0,70,0)</f>
        <v>0.4236111111111111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56</v>
      </c>
      <c r="C12" s="36" t="s">
        <v>70</v>
      </c>
      <c r="D12" s="37"/>
      <c r="E12" s="25" t="s">
        <v>14</v>
      </c>
      <c r="F12" s="37"/>
      <c r="G12" s="38" t="s">
        <v>69</v>
      </c>
      <c r="H12" s="27" t="s">
        <v>85</v>
      </c>
      <c r="I12" s="28" t="s">
        <v>16</v>
      </c>
      <c r="J12" s="29">
        <f>J11+TIME(0,50,0)</f>
        <v>0.45833333333333331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 t="s">
        <v>86</v>
      </c>
      <c r="C13" s="36" t="s">
        <v>55</v>
      </c>
      <c r="D13" s="37"/>
      <c r="E13" s="25" t="s">
        <v>14</v>
      </c>
      <c r="F13" s="37"/>
      <c r="G13" s="38" t="s">
        <v>69</v>
      </c>
      <c r="H13" s="27"/>
      <c r="I13" s="28" t="s">
        <v>16</v>
      </c>
      <c r="J13" s="29">
        <f>J12+TIME(0,60,0)</f>
        <v>0.5</v>
      </c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余部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H10:H14 Q10:Q14 L11:L12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175" priority="21">
      <formula>WEEKDAY($I$2)=7</formula>
    </cfRule>
    <cfRule type="expression" dxfId="174" priority="22">
      <formula>WEEKDAY($I$2)=1</formula>
    </cfRule>
  </conditionalFormatting>
  <conditionalFormatting sqref="B26">
    <cfRule type="beginsWith" dxfId="173" priority="17" operator="beginsWith" text="6D">
      <formula>LEFT(B26,LEN("6D"))="6D"</formula>
    </cfRule>
    <cfRule type="beginsWith" dxfId="172" priority="18" operator="beginsWith" text="6C">
      <formula>LEFT(B26,LEN("6C"))="6C"</formula>
    </cfRule>
    <cfRule type="beginsWith" dxfId="171" priority="19" operator="beginsWith" text="6B">
      <formula>LEFT(B26,LEN("6B"))="6B"</formula>
    </cfRule>
    <cfRule type="beginsWith" dxfId="170" priority="20" operator="beginsWith" text="6A">
      <formula>LEFT(B26,LEN("6A"))="6A"</formula>
    </cfRule>
  </conditionalFormatting>
  <conditionalFormatting sqref="K10:K17 B10:B17">
    <cfRule type="cellIs" dxfId="169" priority="1" operator="equal">
      <formula>"6D"</formula>
    </cfRule>
    <cfRule type="cellIs" dxfId="168" priority="2" operator="equal">
      <formula>"6C"</formula>
    </cfRule>
    <cfRule type="cellIs" dxfId="167" priority="3" operator="equal">
      <formula>"6B"</formula>
    </cfRule>
    <cfRule type="cellIs" dxfId="166" priority="4" operator="equal">
      <formula>"6A"</formula>
    </cfRule>
    <cfRule type="cellIs" dxfId="165" priority="5" operator="equal">
      <formula>"3南B"</formula>
    </cfRule>
    <cfRule type="cellIs" dxfId="164" priority="6" operator="equal">
      <formula>"3南A"</formula>
    </cfRule>
    <cfRule type="cellIs" dxfId="163" priority="7" operator="equal">
      <formula>"3北B"</formula>
    </cfRule>
    <cfRule type="cellIs" dxfId="162" priority="8" operator="equal">
      <formula>"3北A"</formula>
    </cfRule>
    <cfRule type="cellIs" dxfId="161" priority="9" operator="equal">
      <formula>"4南B"</formula>
    </cfRule>
    <cfRule type="cellIs" dxfId="160" priority="10" operator="equal">
      <formula>"4南A"</formula>
    </cfRule>
    <cfRule type="cellIs" dxfId="159" priority="11" operator="equal">
      <formula>"4北B"</formula>
    </cfRule>
    <cfRule type="cellIs" dxfId="158" priority="12" operator="equal">
      <formula>"4北A"</formula>
    </cfRule>
    <cfRule type="cellIs" dxfId="157" priority="13" operator="equal">
      <formula>"5南B"</formula>
    </cfRule>
    <cfRule type="cellIs" dxfId="156" priority="14" operator="equal">
      <formula>"5南A"</formula>
    </cfRule>
    <cfRule type="cellIs" dxfId="155" priority="15" operator="equal">
      <formula>"5北B"</formula>
    </cfRule>
    <cfRule type="cellIs" dxfId="154" priority="16" operator="equal">
      <formula>"5北A"</formula>
    </cfRule>
  </conditionalFormatting>
  <dataValidations count="2">
    <dataValidation type="date" operator="greaterThanOrEqual" allowBlank="1" showInputMessage="1" sqref="B2:H3" xr:uid="{9474E084-2068-408A-92A3-E79F6F7B6E61}">
      <formula1>45931</formula1>
    </dataValidation>
    <dataValidation type="list" errorStyle="information" allowBlank="1" showInputMessage="1" sqref="O21:R22" xr:uid="{5EE3486F-DB97-4E20-91C6-B773707B34CA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176A-B796-4C73-922E-353AB261C821}">
  <sheetPr codeName="Sheet11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45985</v>
      </c>
      <c r="C2" s="3"/>
      <c r="D2" s="3"/>
      <c r="E2" s="3"/>
      <c r="F2" s="3"/>
      <c r="G2" s="3"/>
      <c r="H2" s="3"/>
      <c r="I2" s="4">
        <f>B2</f>
        <v>45985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73">
        <v>45935</v>
      </c>
      <c r="N3" s="73"/>
      <c r="O3" s="73"/>
      <c r="P3" s="73"/>
      <c r="Q3" s="73"/>
      <c r="R3" s="7" t="s">
        <v>3</v>
      </c>
    </row>
    <row r="4" spans="1:19" ht="16.25" customHeight="1" x14ac:dyDescent="0.2">
      <c r="A4" s="5"/>
      <c r="B4" s="8" t="s">
        <v>62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63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51</v>
      </c>
      <c r="C10" s="86" t="s">
        <v>72</v>
      </c>
      <c r="D10" s="87"/>
      <c r="E10" s="25" t="s">
        <v>14</v>
      </c>
      <c r="F10" s="87"/>
      <c r="G10" s="88" t="s">
        <v>53</v>
      </c>
      <c r="H10" s="30" t="s">
        <v>65</v>
      </c>
      <c r="I10" s="28" t="s">
        <v>16</v>
      </c>
      <c r="J10" s="77">
        <v>0.52083333333333337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82" t="s">
        <v>51</v>
      </c>
      <c r="C11" s="36" t="s">
        <v>72</v>
      </c>
      <c r="D11" s="37"/>
      <c r="E11" s="81" t="s">
        <v>14</v>
      </c>
      <c r="F11" s="37"/>
      <c r="G11" s="38" t="s">
        <v>65</v>
      </c>
      <c r="H11" s="27" t="s">
        <v>53</v>
      </c>
      <c r="I11" s="28" t="s">
        <v>16</v>
      </c>
      <c r="J11" s="77">
        <f>J10+TIME(0,80,0)</f>
        <v>0.57638888888888895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71</v>
      </c>
      <c r="C12" s="36" t="s">
        <v>65</v>
      </c>
      <c r="D12" s="37"/>
      <c r="E12" s="25" t="s">
        <v>14</v>
      </c>
      <c r="F12" s="37"/>
      <c r="G12" s="38" t="s">
        <v>53</v>
      </c>
      <c r="H12" s="27" t="s">
        <v>72</v>
      </c>
      <c r="I12" s="28" t="s">
        <v>16</v>
      </c>
      <c r="J12" s="77">
        <f>J11+TIME(0,80,0)</f>
        <v>0.63194444444444453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/>
      <c r="C13" s="36"/>
      <c r="D13" s="37"/>
      <c r="E13" s="25" t="s">
        <v>14</v>
      </c>
      <c r="F13" s="37"/>
      <c r="G13" s="38"/>
      <c r="H13" s="27"/>
      <c r="I13" s="28" t="s">
        <v>16</v>
      </c>
      <c r="J13" s="29"/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大塩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Q10:Q14 L11:L12 H10:H14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153" priority="21">
      <formula>WEEKDAY($I$2)=7</formula>
    </cfRule>
    <cfRule type="expression" dxfId="152" priority="22">
      <formula>WEEKDAY($I$2)=1</formula>
    </cfRule>
  </conditionalFormatting>
  <conditionalFormatting sqref="B26">
    <cfRule type="beginsWith" dxfId="151" priority="17" operator="beginsWith" text="6D">
      <formula>LEFT(B26,LEN("6D"))="6D"</formula>
    </cfRule>
    <cfRule type="beginsWith" dxfId="150" priority="18" operator="beginsWith" text="6C">
      <formula>LEFT(B26,LEN("6C"))="6C"</formula>
    </cfRule>
    <cfRule type="beginsWith" dxfId="149" priority="19" operator="beginsWith" text="6B">
      <formula>LEFT(B26,LEN("6B"))="6B"</formula>
    </cfRule>
    <cfRule type="beginsWith" dxfId="148" priority="20" operator="beginsWith" text="6A">
      <formula>LEFT(B26,LEN("6A"))="6A"</formula>
    </cfRule>
  </conditionalFormatting>
  <conditionalFormatting sqref="K10:K17 B10:B17">
    <cfRule type="cellIs" dxfId="147" priority="1" operator="equal">
      <formula>"6D"</formula>
    </cfRule>
    <cfRule type="cellIs" dxfId="146" priority="2" operator="equal">
      <formula>"6C"</formula>
    </cfRule>
    <cfRule type="cellIs" dxfId="145" priority="3" operator="equal">
      <formula>"6B"</formula>
    </cfRule>
    <cfRule type="cellIs" dxfId="144" priority="4" operator="equal">
      <formula>"6A"</formula>
    </cfRule>
    <cfRule type="cellIs" dxfId="143" priority="5" operator="equal">
      <formula>"3南B"</formula>
    </cfRule>
    <cfRule type="cellIs" dxfId="142" priority="6" operator="equal">
      <formula>"3南A"</formula>
    </cfRule>
    <cfRule type="cellIs" dxfId="141" priority="7" operator="equal">
      <formula>"3北B"</formula>
    </cfRule>
    <cfRule type="cellIs" dxfId="140" priority="8" operator="equal">
      <formula>"3北A"</formula>
    </cfRule>
    <cfRule type="cellIs" dxfId="139" priority="9" operator="equal">
      <formula>"4南B"</formula>
    </cfRule>
    <cfRule type="cellIs" dxfId="138" priority="10" operator="equal">
      <formula>"4南A"</formula>
    </cfRule>
    <cfRule type="cellIs" dxfId="137" priority="11" operator="equal">
      <formula>"4北B"</formula>
    </cfRule>
    <cfRule type="cellIs" dxfId="136" priority="12" operator="equal">
      <formula>"4北A"</formula>
    </cfRule>
    <cfRule type="cellIs" dxfId="135" priority="13" operator="equal">
      <formula>"5南B"</formula>
    </cfRule>
    <cfRule type="cellIs" dxfId="134" priority="14" operator="equal">
      <formula>"5南A"</formula>
    </cfRule>
    <cfRule type="cellIs" dxfId="133" priority="15" operator="equal">
      <formula>"5北B"</formula>
    </cfRule>
    <cfRule type="cellIs" dxfId="132" priority="16" operator="equal">
      <formula>"5北A"</formula>
    </cfRule>
  </conditionalFormatting>
  <dataValidations count="2">
    <dataValidation type="date" operator="greaterThanOrEqual" allowBlank="1" showInputMessage="1" sqref="B2:H3" xr:uid="{413120BD-D87F-4EC8-BC1F-123E8C1B7E7D}">
      <formula1>45931</formula1>
    </dataValidation>
    <dataValidation type="list" errorStyle="information" allowBlank="1" showInputMessage="1" sqref="O21:R22" xr:uid="{BA707FBF-4398-4814-902F-865818FCC766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8E717-5D06-438E-8C88-D4E38A56D1B3}">
  <sheetPr codeName="Sheet12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45991</v>
      </c>
      <c r="C2" s="3"/>
      <c r="D2" s="3"/>
      <c r="E2" s="3"/>
      <c r="F2" s="3"/>
      <c r="G2" s="3"/>
      <c r="H2" s="3"/>
      <c r="I2" s="4">
        <f>B2</f>
        <v>45991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73">
        <v>45935</v>
      </c>
      <c r="N3" s="73"/>
      <c r="O3" s="73"/>
      <c r="P3" s="73"/>
      <c r="Q3" s="73"/>
      <c r="R3" s="7" t="s">
        <v>3</v>
      </c>
    </row>
    <row r="4" spans="1:19" ht="16.25" customHeight="1" x14ac:dyDescent="0.2">
      <c r="A4" s="5"/>
      <c r="B4" s="8" t="s">
        <v>62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63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51</v>
      </c>
      <c r="C10" s="23" t="s">
        <v>63</v>
      </c>
      <c r="D10" s="24"/>
      <c r="E10" s="25" t="s">
        <v>14</v>
      </c>
      <c r="F10" s="24"/>
      <c r="G10" s="26" t="s">
        <v>52</v>
      </c>
      <c r="H10" s="27" t="s">
        <v>64</v>
      </c>
      <c r="I10" s="28" t="s">
        <v>16</v>
      </c>
      <c r="J10" s="77">
        <v>0.39583333333333331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51</v>
      </c>
      <c r="C11" s="36" t="s">
        <v>64</v>
      </c>
      <c r="D11" s="37"/>
      <c r="E11" s="81" t="s">
        <v>14</v>
      </c>
      <c r="F11" s="37"/>
      <c r="G11" s="38" t="s">
        <v>72</v>
      </c>
      <c r="H11" s="27" t="s">
        <v>63</v>
      </c>
      <c r="I11" s="28" t="s">
        <v>16</v>
      </c>
      <c r="J11" s="77">
        <f>J10+TIME(0,50,0)</f>
        <v>0.43055555555555552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66</v>
      </c>
      <c r="C12" s="36" t="s">
        <v>67</v>
      </c>
      <c r="D12" s="34"/>
      <c r="E12" s="83" t="s">
        <v>14</v>
      </c>
      <c r="F12" s="34"/>
      <c r="G12" s="35"/>
      <c r="H12" s="84"/>
      <c r="I12" s="28" t="s">
        <v>16</v>
      </c>
      <c r="J12" s="77">
        <f>J11+TIME(0,50,0)</f>
        <v>0.46527777777777773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 t="s">
        <v>71</v>
      </c>
      <c r="C13" s="36" t="s">
        <v>64</v>
      </c>
      <c r="D13" s="37"/>
      <c r="E13" s="25" t="s">
        <v>14</v>
      </c>
      <c r="F13" s="37"/>
      <c r="G13" s="38" t="s">
        <v>52</v>
      </c>
      <c r="H13" s="27" t="s">
        <v>72</v>
      </c>
      <c r="I13" s="28" t="s">
        <v>16</v>
      </c>
      <c r="J13" s="77">
        <f>J12+TIME(0,50,0)</f>
        <v>0.49999999999999994</v>
      </c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 t="s">
        <v>71</v>
      </c>
      <c r="C14" s="36" t="s">
        <v>72</v>
      </c>
      <c r="D14" s="37"/>
      <c r="E14" s="25" t="s">
        <v>14</v>
      </c>
      <c r="F14" s="37"/>
      <c r="G14" s="38" t="s">
        <v>63</v>
      </c>
      <c r="H14" s="27" t="s">
        <v>52</v>
      </c>
      <c r="I14" s="28" t="s">
        <v>16</v>
      </c>
      <c r="J14" s="77">
        <f>J13+TIME(0,50,0)</f>
        <v>0.53472222222222221</v>
      </c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大塩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Q10:Q14 L11:L12 H10:H14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131" priority="21">
      <formula>WEEKDAY($I$2)=7</formula>
    </cfRule>
    <cfRule type="expression" dxfId="130" priority="22">
      <formula>WEEKDAY($I$2)=1</formula>
    </cfRule>
  </conditionalFormatting>
  <conditionalFormatting sqref="B26">
    <cfRule type="beginsWith" dxfId="129" priority="17" operator="beginsWith" text="6D">
      <formula>LEFT(B26,LEN("6D"))="6D"</formula>
    </cfRule>
    <cfRule type="beginsWith" dxfId="128" priority="18" operator="beginsWith" text="6C">
      <formula>LEFT(B26,LEN("6C"))="6C"</formula>
    </cfRule>
    <cfRule type="beginsWith" dxfId="127" priority="19" operator="beginsWith" text="6B">
      <formula>LEFT(B26,LEN("6B"))="6B"</formula>
    </cfRule>
    <cfRule type="beginsWith" dxfId="126" priority="20" operator="beginsWith" text="6A">
      <formula>LEFT(B26,LEN("6A"))="6A"</formula>
    </cfRule>
  </conditionalFormatting>
  <conditionalFormatting sqref="K10:K17 B10:B17">
    <cfRule type="cellIs" dxfId="125" priority="1" operator="equal">
      <formula>"6D"</formula>
    </cfRule>
    <cfRule type="cellIs" dxfId="124" priority="2" operator="equal">
      <formula>"6C"</formula>
    </cfRule>
    <cfRule type="cellIs" dxfId="123" priority="3" operator="equal">
      <formula>"6B"</formula>
    </cfRule>
    <cfRule type="cellIs" dxfId="122" priority="4" operator="equal">
      <formula>"6A"</formula>
    </cfRule>
    <cfRule type="cellIs" dxfId="121" priority="5" operator="equal">
      <formula>"3南B"</formula>
    </cfRule>
    <cfRule type="cellIs" dxfId="120" priority="6" operator="equal">
      <formula>"3南A"</formula>
    </cfRule>
    <cfRule type="cellIs" dxfId="119" priority="7" operator="equal">
      <formula>"3北B"</formula>
    </cfRule>
    <cfRule type="cellIs" dxfId="118" priority="8" operator="equal">
      <formula>"3北A"</formula>
    </cfRule>
    <cfRule type="cellIs" dxfId="117" priority="9" operator="equal">
      <formula>"4南B"</formula>
    </cfRule>
    <cfRule type="cellIs" dxfId="116" priority="10" operator="equal">
      <formula>"4南A"</formula>
    </cfRule>
    <cfRule type="cellIs" dxfId="115" priority="11" operator="equal">
      <formula>"4北B"</formula>
    </cfRule>
    <cfRule type="cellIs" dxfId="114" priority="12" operator="equal">
      <formula>"4北A"</formula>
    </cfRule>
    <cfRule type="cellIs" dxfId="113" priority="13" operator="equal">
      <formula>"5南B"</formula>
    </cfRule>
    <cfRule type="cellIs" dxfId="112" priority="14" operator="equal">
      <formula>"5南A"</formula>
    </cfRule>
    <cfRule type="cellIs" dxfId="111" priority="15" operator="equal">
      <formula>"5北B"</formula>
    </cfRule>
    <cfRule type="cellIs" dxfId="110" priority="16" operator="equal">
      <formula>"5北A"</formula>
    </cfRule>
  </conditionalFormatting>
  <dataValidations count="2">
    <dataValidation type="date" operator="greaterThanOrEqual" allowBlank="1" showInputMessage="1" sqref="B2:H3" xr:uid="{51A5A652-F6F4-43E5-9A68-27B06B5A3E0F}">
      <formula1>45931</formula1>
    </dataValidation>
    <dataValidation type="list" errorStyle="information" allowBlank="1" showInputMessage="1" sqref="O21:R22" xr:uid="{3AF0262A-4C9D-4DD0-A9A8-6A58EF35A39E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BC12-5CEB-4EF9-8A39-94801E192BCD}">
  <sheetPr codeName="Sheet20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45997</v>
      </c>
      <c r="C2" s="3"/>
      <c r="D2" s="3"/>
      <c r="E2" s="3"/>
      <c r="F2" s="3"/>
      <c r="G2" s="3"/>
      <c r="H2" s="3"/>
      <c r="I2" s="4">
        <f>B2</f>
        <v>45997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6"/>
      <c r="N3" s="6"/>
      <c r="O3" s="6"/>
      <c r="P3" s="6"/>
      <c r="Q3" s="6"/>
      <c r="R3" s="7" t="s">
        <v>3</v>
      </c>
    </row>
    <row r="4" spans="1:19" ht="16.25" customHeight="1" x14ac:dyDescent="0.2">
      <c r="A4" s="5"/>
      <c r="B4" s="8" t="s">
        <v>44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38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36</v>
      </c>
      <c r="C10" s="23" t="s">
        <v>37</v>
      </c>
      <c r="D10" s="24"/>
      <c r="E10" s="25" t="s">
        <v>14</v>
      </c>
      <c r="F10" s="24"/>
      <c r="G10" s="26" t="s">
        <v>47</v>
      </c>
      <c r="H10" s="27" t="s">
        <v>38</v>
      </c>
      <c r="I10" s="28" t="s">
        <v>16</v>
      </c>
      <c r="J10" s="29">
        <v>0.41666666666666669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36</v>
      </c>
      <c r="C11" s="36" t="s">
        <v>45</v>
      </c>
      <c r="D11" s="37"/>
      <c r="E11" s="25" t="s">
        <v>14</v>
      </c>
      <c r="F11" s="37"/>
      <c r="G11" s="38" t="s">
        <v>38</v>
      </c>
      <c r="H11" s="27" t="s">
        <v>46</v>
      </c>
      <c r="I11" s="28" t="s">
        <v>16</v>
      </c>
      <c r="J11" s="29">
        <f>J10+TIME(0,50,0)</f>
        <v>0.4513888888888889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36</v>
      </c>
      <c r="C12" s="36" t="s">
        <v>37</v>
      </c>
      <c r="D12" s="37"/>
      <c r="E12" s="25" t="s">
        <v>14</v>
      </c>
      <c r="F12" s="37"/>
      <c r="G12" s="38" t="s">
        <v>46</v>
      </c>
      <c r="H12" s="27" t="s">
        <v>47</v>
      </c>
      <c r="I12" s="28" t="s">
        <v>16</v>
      </c>
      <c r="J12" s="29">
        <f>J11+TIME(0,50,0)</f>
        <v>0.4861111111111111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 t="s">
        <v>36</v>
      </c>
      <c r="C13" s="36" t="s">
        <v>38</v>
      </c>
      <c r="D13" s="37"/>
      <c r="E13" s="25" t="s">
        <v>14</v>
      </c>
      <c r="F13" s="37"/>
      <c r="G13" s="38" t="s">
        <v>47</v>
      </c>
      <c r="H13" s="27" t="s">
        <v>37</v>
      </c>
      <c r="I13" s="28" t="s">
        <v>16</v>
      </c>
      <c r="J13" s="29">
        <f>J12+TIME(0,50,0)</f>
        <v>0.52083333333333337</v>
      </c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 t="s">
        <v>86</v>
      </c>
      <c r="C14" s="36" t="s">
        <v>45</v>
      </c>
      <c r="D14" s="37"/>
      <c r="E14" s="25" t="s">
        <v>14</v>
      </c>
      <c r="F14" s="37"/>
      <c r="G14" s="38" t="s">
        <v>46</v>
      </c>
      <c r="H14" s="27" t="s">
        <v>87</v>
      </c>
      <c r="I14" s="28" t="s">
        <v>88</v>
      </c>
      <c r="J14" s="29">
        <f>J13+TIME(0,50,0)</f>
        <v>0.55555555555555558</v>
      </c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29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大津茂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Q10:Q14 L11:L12 H10:H14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109" priority="21">
      <formula>WEEKDAY($I$2)=7</formula>
    </cfRule>
    <cfRule type="expression" dxfId="108" priority="22">
      <formula>WEEKDAY($I$2)=1</formula>
    </cfRule>
  </conditionalFormatting>
  <conditionalFormatting sqref="B26">
    <cfRule type="beginsWith" dxfId="107" priority="17" operator="beginsWith" text="6D">
      <formula>LEFT(B26,LEN("6D"))="6D"</formula>
    </cfRule>
    <cfRule type="beginsWith" dxfId="106" priority="18" operator="beginsWith" text="6C">
      <formula>LEFT(B26,LEN("6C"))="6C"</formula>
    </cfRule>
    <cfRule type="beginsWith" dxfId="105" priority="19" operator="beginsWith" text="6B">
      <formula>LEFT(B26,LEN("6B"))="6B"</formula>
    </cfRule>
    <cfRule type="beginsWith" dxfId="104" priority="20" operator="beginsWith" text="6A">
      <formula>LEFT(B26,LEN("6A"))="6A"</formula>
    </cfRule>
  </conditionalFormatting>
  <conditionalFormatting sqref="K10:K17 B10:B17">
    <cfRule type="cellIs" dxfId="103" priority="1" operator="equal">
      <formula>"6D"</formula>
    </cfRule>
    <cfRule type="cellIs" dxfId="102" priority="2" operator="equal">
      <formula>"6C"</formula>
    </cfRule>
    <cfRule type="cellIs" dxfId="101" priority="3" operator="equal">
      <formula>"6B"</formula>
    </cfRule>
    <cfRule type="cellIs" dxfId="100" priority="4" operator="equal">
      <formula>"6A"</formula>
    </cfRule>
    <cfRule type="cellIs" dxfId="99" priority="5" operator="equal">
      <formula>"3南B"</formula>
    </cfRule>
    <cfRule type="cellIs" dxfId="98" priority="6" operator="equal">
      <formula>"3南A"</formula>
    </cfRule>
    <cfRule type="cellIs" dxfId="97" priority="7" operator="equal">
      <formula>"3北B"</formula>
    </cfRule>
    <cfRule type="cellIs" dxfId="96" priority="8" operator="equal">
      <formula>"3北A"</formula>
    </cfRule>
    <cfRule type="cellIs" dxfId="95" priority="9" operator="equal">
      <formula>"4南B"</formula>
    </cfRule>
    <cfRule type="cellIs" dxfId="94" priority="10" operator="equal">
      <formula>"4南A"</formula>
    </cfRule>
    <cfRule type="cellIs" dxfId="93" priority="11" operator="equal">
      <formula>"4北B"</formula>
    </cfRule>
    <cfRule type="cellIs" dxfId="92" priority="12" operator="equal">
      <formula>"4北A"</formula>
    </cfRule>
    <cfRule type="cellIs" dxfId="91" priority="13" operator="equal">
      <formula>"5南B"</formula>
    </cfRule>
    <cfRule type="cellIs" dxfId="90" priority="14" operator="equal">
      <formula>"5南A"</formula>
    </cfRule>
    <cfRule type="cellIs" dxfId="89" priority="15" operator="equal">
      <formula>"5北B"</formula>
    </cfRule>
    <cfRule type="cellIs" dxfId="88" priority="16" operator="equal">
      <formula>"5北A"</formula>
    </cfRule>
  </conditionalFormatting>
  <dataValidations count="2">
    <dataValidation type="date" operator="greaterThanOrEqual" allowBlank="1" showInputMessage="1" sqref="B2:H3" xr:uid="{4D056DB2-2DC9-452D-8BF4-E2EC1ACB3D51}">
      <formula1>45931</formula1>
    </dataValidation>
    <dataValidation type="list" errorStyle="information" allowBlank="1" showInputMessage="1" sqref="O21:R22" xr:uid="{5C414ADF-A196-4EF7-945E-C01F879C562B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FBF1-0481-4711-B455-CDC0CD060FFF}">
  <sheetPr codeName="Sheet4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45997</v>
      </c>
      <c r="C2" s="3"/>
      <c r="D2" s="3"/>
      <c r="E2" s="3"/>
      <c r="F2" s="3"/>
      <c r="G2" s="3"/>
      <c r="H2" s="3"/>
      <c r="I2" s="4">
        <f>B2</f>
        <v>45997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6"/>
      <c r="N3" s="6"/>
      <c r="O3" s="6"/>
      <c r="P3" s="6"/>
      <c r="Q3" s="6"/>
      <c r="R3" s="7" t="s">
        <v>3</v>
      </c>
    </row>
    <row r="4" spans="1:19" ht="16.25" customHeight="1" x14ac:dyDescent="0.2">
      <c r="A4" s="5"/>
      <c r="B4" s="8" t="s">
        <v>68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69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56</v>
      </c>
      <c r="C10" s="23" t="s">
        <v>69</v>
      </c>
      <c r="D10" s="24"/>
      <c r="E10" s="25" t="s">
        <v>14</v>
      </c>
      <c r="F10" s="24"/>
      <c r="G10" s="26" t="s">
        <v>57</v>
      </c>
      <c r="H10" s="27" t="s">
        <v>85</v>
      </c>
      <c r="I10" s="28" t="s">
        <v>16</v>
      </c>
      <c r="J10" s="29">
        <v>0.54166666666666663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56</v>
      </c>
      <c r="C11" s="33" t="s">
        <v>85</v>
      </c>
      <c r="D11" s="34"/>
      <c r="E11" s="25" t="s">
        <v>14</v>
      </c>
      <c r="F11" s="34"/>
      <c r="G11" s="35" t="s">
        <v>57</v>
      </c>
      <c r="H11" s="27" t="s">
        <v>69</v>
      </c>
      <c r="I11" s="28" t="s">
        <v>16</v>
      </c>
      <c r="J11" s="29">
        <f>J10+TIME(0,60,0)</f>
        <v>0.58333333333333326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56</v>
      </c>
      <c r="C12" s="36" t="s">
        <v>85</v>
      </c>
      <c r="D12" s="37"/>
      <c r="E12" s="25" t="s">
        <v>14</v>
      </c>
      <c r="F12" s="37"/>
      <c r="G12" s="38" t="s">
        <v>69</v>
      </c>
      <c r="H12" s="27" t="s">
        <v>57</v>
      </c>
      <c r="I12" s="28" t="s">
        <v>16</v>
      </c>
      <c r="J12" s="29">
        <f>J11+TIME(0,60,0)</f>
        <v>0.62499999999999989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/>
      <c r="C13" s="36"/>
      <c r="D13" s="37"/>
      <c r="E13" s="25" t="s">
        <v>14</v>
      </c>
      <c r="F13" s="37"/>
      <c r="G13" s="38"/>
      <c r="H13" s="27"/>
      <c r="I13" s="28" t="s">
        <v>16</v>
      </c>
      <c r="J13" s="29"/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津田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H10:H14 Q10:Q14 L11:L12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87" priority="21">
      <formula>WEEKDAY($I$2)=7</formula>
    </cfRule>
    <cfRule type="expression" dxfId="86" priority="22">
      <formula>WEEKDAY($I$2)=1</formula>
    </cfRule>
  </conditionalFormatting>
  <conditionalFormatting sqref="B26">
    <cfRule type="beginsWith" dxfId="85" priority="17" operator="beginsWith" text="6D">
      <formula>LEFT(B26,LEN("6D"))="6D"</formula>
    </cfRule>
    <cfRule type="beginsWith" dxfId="84" priority="18" operator="beginsWith" text="6C">
      <formula>LEFT(B26,LEN("6C"))="6C"</formula>
    </cfRule>
    <cfRule type="beginsWith" dxfId="83" priority="19" operator="beginsWith" text="6B">
      <formula>LEFT(B26,LEN("6B"))="6B"</formula>
    </cfRule>
    <cfRule type="beginsWith" dxfId="82" priority="20" operator="beginsWith" text="6A">
      <formula>LEFT(B26,LEN("6A"))="6A"</formula>
    </cfRule>
  </conditionalFormatting>
  <conditionalFormatting sqref="K10:K17 B10:B17">
    <cfRule type="cellIs" dxfId="81" priority="1" operator="equal">
      <formula>"6D"</formula>
    </cfRule>
    <cfRule type="cellIs" dxfId="80" priority="2" operator="equal">
      <formula>"6C"</formula>
    </cfRule>
    <cfRule type="cellIs" dxfId="79" priority="3" operator="equal">
      <formula>"6B"</formula>
    </cfRule>
    <cfRule type="cellIs" dxfId="78" priority="4" operator="equal">
      <formula>"6A"</formula>
    </cfRule>
    <cfRule type="cellIs" dxfId="77" priority="5" operator="equal">
      <formula>"3南B"</formula>
    </cfRule>
    <cfRule type="cellIs" dxfId="76" priority="6" operator="equal">
      <formula>"3南A"</formula>
    </cfRule>
    <cfRule type="cellIs" dxfId="75" priority="7" operator="equal">
      <formula>"3北B"</formula>
    </cfRule>
    <cfRule type="cellIs" dxfId="74" priority="8" operator="equal">
      <formula>"3北A"</formula>
    </cfRule>
    <cfRule type="cellIs" dxfId="73" priority="9" operator="equal">
      <formula>"4南B"</formula>
    </cfRule>
    <cfRule type="cellIs" dxfId="72" priority="10" operator="equal">
      <formula>"4南A"</formula>
    </cfRule>
    <cfRule type="cellIs" dxfId="71" priority="11" operator="equal">
      <formula>"4北B"</formula>
    </cfRule>
    <cfRule type="cellIs" dxfId="70" priority="12" operator="equal">
      <formula>"4北A"</formula>
    </cfRule>
    <cfRule type="cellIs" dxfId="69" priority="13" operator="equal">
      <formula>"5南B"</formula>
    </cfRule>
    <cfRule type="cellIs" dxfId="68" priority="14" operator="equal">
      <formula>"5南A"</formula>
    </cfRule>
    <cfRule type="cellIs" dxfId="67" priority="15" operator="equal">
      <formula>"5北B"</formula>
    </cfRule>
    <cfRule type="cellIs" dxfId="66" priority="16" operator="equal">
      <formula>"5北A"</formula>
    </cfRule>
  </conditionalFormatting>
  <dataValidations count="2">
    <dataValidation type="date" operator="greaterThanOrEqual" allowBlank="1" showInputMessage="1" sqref="B2:H3" xr:uid="{E499715B-9810-48EE-8472-053005AD076F}">
      <formula1>45931</formula1>
    </dataValidation>
    <dataValidation type="list" errorStyle="information" allowBlank="1" showInputMessage="1" sqref="O21:R22" xr:uid="{98E71E03-60DC-41BA-9CF7-B270D26C4095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0015-DF25-4A81-983E-E583A7A26254}">
  <sheetPr codeName="Sheet21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46005</v>
      </c>
      <c r="C2" s="3"/>
      <c r="D2" s="3"/>
      <c r="E2" s="3"/>
      <c r="F2" s="3"/>
      <c r="G2" s="3"/>
      <c r="H2" s="3"/>
      <c r="I2" s="4">
        <f>B2</f>
        <v>46005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73">
        <v>45935</v>
      </c>
      <c r="N3" s="73"/>
      <c r="O3" s="73"/>
      <c r="P3" s="73"/>
      <c r="Q3" s="73"/>
      <c r="R3" s="7" t="s">
        <v>3</v>
      </c>
    </row>
    <row r="4" spans="1:19" ht="16.25" customHeight="1" x14ac:dyDescent="0.2">
      <c r="A4" s="5"/>
      <c r="B4" s="8" t="s">
        <v>59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48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36</v>
      </c>
      <c r="C10" s="74" t="s">
        <v>46</v>
      </c>
      <c r="D10" s="24"/>
      <c r="E10" s="25" t="s">
        <v>60</v>
      </c>
      <c r="F10" s="24"/>
      <c r="G10" s="80" t="s">
        <v>35</v>
      </c>
      <c r="H10" s="76" t="s">
        <v>45</v>
      </c>
      <c r="I10" s="28" t="s">
        <v>16</v>
      </c>
      <c r="J10" s="29">
        <v>0.54166666666666663</v>
      </c>
      <c r="K10" s="22"/>
      <c r="L10" s="23"/>
      <c r="M10" s="24"/>
      <c r="N10" s="25"/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36</v>
      </c>
      <c r="C11" s="78" t="s">
        <v>35</v>
      </c>
      <c r="D11" s="37"/>
      <c r="E11" s="25" t="s">
        <v>60</v>
      </c>
      <c r="F11" s="37"/>
      <c r="G11" s="79" t="s">
        <v>61</v>
      </c>
      <c r="H11" s="76" t="s">
        <v>46</v>
      </c>
      <c r="I11" s="28" t="s">
        <v>16</v>
      </c>
      <c r="J11" s="29">
        <f>J10+TIME(0,80,0)</f>
        <v>0.59722222222222221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36</v>
      </c>
      <c r="C12" s="36" t="s">
        <v>45</v>
      </c>
      <c r="D12" s="37"/>
      <c r="E12" s="25" t="s">
        <v>14</v>
      </c>
      <c r="F12" s="37"/>
      <c r="G12" s="38" t="s">
        <v>48</v>
      </c>
      <c r="H12" s="27" t="s">
        <v>35</v>
      </c>
      <c r="I12" s="28" t="s">
        <v>16</v>
      </c>
      <c r="J12" s="29">
        <f>J11+TIME(0,80,0)</f>
        <v>0.65277777777777779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/>
      <c r="C13" s="36"/>
      <c r="D13" s="37"/>
      <c r="E13" s="25" t="s">
        <v>14</v>
      </c>
      <c r="F13" s="37"/>
      <c r="G13" s="38"/>
      <c r="H13" s="27"/>
      <c r="I13" s="28" t="s">
        <v>16</v>
      </c>
      <c r="J13" s="29"/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29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SOSA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Q10:Q14 L11:L12 H10:H14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65" priority="21">
      <formula>WEEKDAY($I$2)=7</formula>
    </cfRule>
    <cfRule type="expression" dxfId="64" priority="22">
      <formula>WEEKDAY($I$2)=1</formula>
    </cfRule>
  </conditionalFormatting>
  <conditionalFormatting sqref="B26">
    <cfRule type="beginsWith" dxfId="63" priority="17" operator="beginsWith" text="6D">
      <formula>LEFT(B26,LEN("6D"))="6D"</formula>
    </cfRule>
    <cfRule type="beginsWith" dxfId="62" priority="18" operator="beginsWith" text="6C">
      <formula>LEFT(B26,LEN("6C"))="6C"</formula>
    </cfRule>
    <cfRule type="beginsWith" dxfId="61" priority="19" operator="beginsWith" text="6B">
      <formula>LEFT(B26,LEN("6B"))="6B"</formula>
    </cfRule>
    <cfRule type="beginsWith" dxfId="60" priority="20" operator="beginsWith" text="6A">
      <formula>LEFT(B26,LEN("6A"))="6A"</formula>
    </cfRule>
  </conditionalFormatting>
  <conditionalFormatting sqref="K10:K17 B10:B17">
    <cfRule type="cellIs" dxfId="59" priority="1" operator="equal">
      <formula>"6D"</formula>
    </cfRule>
    <cfRule type="cellIs" dxfId="58" priority="2" operator="equal">
      <formula>"6C"</formula>
    </cfRule>
    <cfRule type="cellIs" dxfId="57" priority="3" operator="equal">
      <formula>"6B"</formula>
    </cfRule>
    <cfRule type="cellIs" dxfId="56" priority="4" operator="equal">
      <formula>"6A"</formula>
    </cfRule>
    <cfRule type="cellIs" dxfId="55" priority="5" operator="equal">
      <formula>"3南B"</formula>
    </cfRule>
    <cfRule type="cellIs" dxfId="54" priority="6" operator="equal">
      <formula>"3南A"</formula>
    </cfRule>
    <cfRule type="cellIs" dxfId="53" priority="7" operator="equal">
      <formula>"3北B"</formula>
    </cfRule>
    <cfRule type="cellIs" dxfId="52" priority="8" operator="equal">
      <formula>"3北A"</formula>
    </cfRule>
    <cfRule type="cellIs" dxfId="51" priority="9" operator="equal">
      <formula>"4南B"</formula>
    </cfRule>
    <cfRule type="cellIs" dxfId="50" priority="10" operator="equal">
      <formula>"4南A"</formula>
    </cfRule>
    <cfRule type="cellIs" dxfId="49" priority="11" operator="equal">
      <formula>"4北B"</formula>
    </cfRule>
    <cfRule type="cellIs" dxfId="48" priority="12" operator="equal">
      <formula>"4北A"</formula>
    </cfRule>
    <cfRule type="cellIs" dxfId="47" priority="13" operator="equal">
      <formula>"5南B"</formula>
    </cfRule>
    <cfRule type="cellIs" dxfId="46" priority="14" operator="equal">
      <formula>"5南A"</formula>
    </cfRule>
    <cfRule type="cellIs" dxfId="45" priority="15" operator="equal">
      <formula>"5北B"</formula>
    </cfRule>
    <cfRule type="cellIs" dxfId="44" priority="16" operator="equal">
      <formula>"5北A"</formula>
    </cfRule>
  </conditionalFormatting>
  <dataValidations count="2">
    <dataValidation type="date" operator="greaterThanOrEqual" allowBlank="1" showInputMessage="1" sqref="B2:H3" xr:uid="{A8FF3B89-743A-45C3-BB2E-E6444B0A6FC7}">
      <formula1>45931</formula1>
    </dataValidation>
    <dataValidation type="list" errorStyle="information" allowBlank="1" showInputMessage="1" sqref="O21:R22" xr:uid="{F3EE8816-626B-4D8D-ACC5-2C2E9FB1B3DC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0A09-233E-45BC-8B79-620DCBFC3505}">
  <sheetPr codeName="Sheet16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45955</v>
      </c>
      <c r="C2" s="3"/>
      <c r="D2" s="3"/>
      <c r="E2" s="3"/>
      <c r="F2" s="3"/>
      <c r="G2" s="3"/>
      <c r="H2" s="3"/>
      <c r="I2" s="4">
        <f>B2</f>
        <v>45955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6"/>
      <c r="N3" s="6"/>
      <c r="O3" s="6"/>
      <c r="P3" s="6"/>
      <c r="Q3" s="6"/>
      <c r="R3" s="7" t="s">
        <v>3</v>
      </c>
    </row>
    <row r="4" spans="1:19" ht="16.25" customHeight="1" x14ac:dyDescent="0.2">
      <c r="A4" s="5"/>
      <c r="B4" s="8" t="s">
        <v>34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35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36</v>
      </c>
      <c r="C10" s="23" t="s">
        <v>37</v>
      </c>
      <c r="D10" s="24"/>
      <c r="E10" s="25" t="s">
        <v>14</v>
      </c>
      <c r="F10" s="24"/>
      <c r="G10" s="26" t="s">
        <v>35</v>
      </c>
      <c r="H10" s="27" t="s">
        <v>38</v>
      </c>
      <c r="I10" s="28" t="s">
        <v>16</v>
      </c>
      <c r="J10" s="29">
        <v>0.41666666666666669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36</v>
      </c>
      <c r="C11" s="36" t="s">
        <v>37</v>
      </c>
      <c r="D11" s="37"/>
      <c r="E11" s="25" t="s">
        <v>14</v>
      </c>
      <c r="F11" s="37"/>
      <c r="G11" s="38" t="s">
        <v>38</v>
      </c>
      <c r="H11" s="27" t="s">
        <v>35</v>
      </c>
      <c r="I11" s="28" t="s">
        <v>16</v>
      </c>
      <c r="J11" s="29">
        <f>J10+TIME(0,80,0)</f>
        <v>0.47222222222222221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36</v>
      </c>
      <c r="C12" s="36" t="s">
        <v>38</v>
      </c>
      <c r="D12" s="37"/>
      <c r="E12" s="25" t="s">
        <v>14</v>
      </c>
      <c r="F12" s="37"/>
      <c r="G12" s="38" t="s">
        <v>35</v>
      </c>
      <c r="H12" s="27" t="s">
        <v>37</v>
      </c>
      <c r="I12" s="28" t="s">
        <v>16</v>
      </c>
      <c r="J12" s="29">
        <f>J11+TIME(0,80,0)</f>
        <v>0.52777777777777779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/>
      <c r="C13" s="36"/>
      <c r="D13" s="37"/>
      <c r="E13" s="25" t="s">
        <v>14</v>
      </c>
      <c r="F13" s="37"/>
      <c r="G13" s="38"/>
      <c r="H13" s="27"/>
      <c r="I13" s="28" t="s">
        <v>16</v>
      </c>
      <c r="J13" s="29"/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別所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Q10:Q14 L11:L12 H10:H14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455" priority="21">
      <formula>WEEKDAY($I$2)=7</formula>
    </cfRule>
    <cfRule type="expression" dxfId="454" priority="22">
      <formula>WEEKDAY($I$2)=1</formula>
    </cfRule>
  </conditionalFormatting>
  <conditionalFormatting sqref="B26">
    <cfRule type="beginsWith" dxfId="453" priority="17" operator="beginsWith" text="6D">
      <formula>LEFT(B26,LEN("6D"))="6D"</formula>
    </cfRule>
    <cfRule type="beginsWith" dxfId="452" priority="18" operator="beginsWith" text="6C">
      <formula>LEFT(B26,LEN("6C"))="6C"</formula>
    </cfRule>
    <cfRule type="beginsWith" dxfId="451" priority="19" operator="beginsWith" text="6B">
      <formula>LEFT(B26,LEN("6B"))="6B"</formula>
    </cfRule>
    <cfRule type="beginsWith" dxfId="450" priority="20" operator="beginsWith" text="6A">
      <formula>LEFT(B26,LEN("6A"))="6A"</formula>
    </cfRule>
  </conditionalFormatting>
  <conditionalFormatting sqref="K10:K17 B10:B17">
    <cfRule type="cellIs" dxfId="449" priority="1" operator="equal">
      <formula>"6D"</formula>
    </cfRule>
    <cfRule type="cellIs" dxfId="448" priority="2" operator="equal">
      <formula>"6C"</formula>
    </cfRule>
    <cfRule type="cellIs" dxfId="447" priority="3" operator="equal">
      <formula>"6B"</formula>
    </cfRule>
    <cfRule type="cellIs" dxfId="446" priority="4" operator="equal">
      <formula>"6A"</formula>
    </cfRule>
    <cfRule type="cellIs" dxfId="445" priority="5" operator="equal">
      <formula>"3南B"</formula>
    </cfRule>
    <cfRule type="cellIs" dxfId="444" priority="6" operator="equal">
      <formula>"3南A"</formula>
    </cfRule>
    <cfRule type="cellIs" dxfId="443" priority="7" operator="equal">
      <formula>"3北B"</formula>
    </cfRule>
    <cfRule type="cellIs" dxfId="442" priority="8" operator="equal">
      <formula>"3北A"</formula>
    </cfRule>
    <cfRule type="cellIs" dxfId="441" priority="9" operator="equal">
      <formula>"4南B"</formula>
    </cfRule>
    <cfRule type="cellIs" dxfId="440" priority="10" operator="equal">
      <formula>"4南A"</formula>
    </cfRule>
    <cfRule type="cellIs" dxfId="439" priority="11" operator="equal">
      <formula>"4北B"</formula>
    </cfRule>
    <cfRule type="cellIs" dxfId="438" priority="12" operator="equal">
      <formula>"4北A"</formula>
    </cfRule>
    <cfRule type="cellIs" dxfId="437" priority="13" operator="equal">
      <formula>"5南B"</formula>
    </cfRule>
    <cfRule type="cellIs" dxfId="436" priority="14" operator="equal">
      <formula>"5南A"</formula>
    </cfRule>
    <cfRule type="cellIs" dxfId="435" priority="15" operator="equal">
      <formula>"5北B"</formula>
    </cfRule>
    <cfRule type="cellIs" dxfId="434" priority="16" operator="equal">
      <formula>"5北A"</formula>
    </cfRule>
  </conditionalFormatting>
  <dataValidations count="2">
    <dataValidation type="date" operator="greaterThanOrEqual" allowBlank="1" showInputMessage="1" sqref="B2:H3" xr:uid="{275736B1-6E9B-48F7-AA25-BE7F167A94A9}">
      <formula1>45931</formula1>
    </dataValidation>
    <dataValidation type="list" errorStyle="information" allowBlank="1" showInputMessage="1" sqref="O21:R22" xr:uid="{ABBCD090-87A6-4050-92E3-1C578417BCBC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8271-4135-4322-B2EB-44CE43C15C71}">
  <sheetPr codeName="Sheet27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46005</v>
      </c>
      <c r="C2" s="3"/>
      <c r="D2" s="3"/>
      <c r="E2" s="3"/>
      <c r="F2" s="3"/>
      <c r="G2" s="3"/>
      <c r="H2" s="3"/>
      <c r="I2" s="4">
        <f>B2</f>
        <v>46005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73">
        <v>45935</v>
      </c>
      <c r="N3" s="73"/>
      <c r="O3" s="73"/>
      <c r="P3" s="73"/>
      <c r="Q3" s="73"/>
      <c r="R3" s="7" t="s">
        <v>3</v>
      </c>
    </row>
    <row r="4" spans="1:19" ht="16.25" customHeight="1" x14ac:dyDescent="0.2">
      <c r="A4" s="5"/>
      <c r="B4" s="8" t="s">
        <v>4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6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12</v>
      </c>
      <c r="C10" s="23" t="s">
        <v>42</v>
      </c>
      <c r="D10" s="24"/>
      <c r="E10" s="25" t="s">
        <v>14</v>
      </c>
      <c r="F10" s="24"/>
      <c r="G10" s="26" t="s">
        <v>6</v>
      </c>
      <c r="H10" s="76" t="s">
        <v>15</v>
      </c>
      <c r="I10" s="28" t="s">
        <v>16</v>
      </c>
      <c r="J10" s="29">
        <v>0.375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12</v>
      </c>
      <c r="C11" s="75" t="s">
        <v>15</v>
      </c>
      <c r="D11" s="34"/>
      <c r="E11" s="25" t="s">
        <v>14</v>
      </c>
      <c r="F11" s="34"/>
      <c r="G11" s="89" t="s">
        <v>43</v>
      </c>
      <c r="H11" s="27" t="s">
        <v>42</v>
      </c>
      <c r="I11" s="28" t="s">
        <v>16</v>
      </c>
      <c r="J11" s="29">
        <f>J10+TIME(0,50,0)</f>
        <v>0.40972222222222221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12</v>
      </c>
      <c r="C12" s="36" t="s">
        <v>42</v>
      </c>
      <c r="D12" s="37"/>
      <c r="E12" s="25" t="s">
        <v>14</v>
      </c>
      <c r="F12" s="37"/>
      <c r="G12" s="38" t="s">
        <v>40</v>
      </c>
      <c r="H12" s="76" t="s">
        <v>43</v>
      </c>
      <c r="I12" s="28" t="s">
        <v>16</v>
      </c>
      <c r="J12" s="29">
        <f>J11+TIME(0,50,0)</f>
        <v>0.44444444444444442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 t="s">
        <v>12</v>
      </c>
      <c r="C13" s="78" t="s">
        <v>43</v>
      </c>
      <c r="D13" s="37"/>
      <c r="E13" s="25" t="s">
        <v>14</v>
      </c>
      <c r="F13" s="37"/>
      <c r="G13" s="38" t="s">
        <v>6</v>
      </c>
      <c r="H13" s="27" t="s">
        <v>40</v>
      </c>
      <c r="I13" s="28" t="s">
        <v>16</v>
      </c>
      <c r="J13" s="29">
        <f>J12+TIME(0,50,0)</f>
        <v>0.47916666666666663</v>
      </c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 t="s">
        <v>12</v>
      </c>
      <c r="C14" s="78" t="s">
        <v>15</v>
      </c>
      <c r="D14" s="37"/>
      <c r="E14" s="25" t="s">
        <v>14</v>
      </c>
      <c r="F14" s="37"/>
      <c r="G14" s="38" t="s">
        <v>40</v>
      </c>
      <c r="H14" s="27" t="s">
        <v>6</v>
      </c>
      <c r="I14" s="28" t="s">
        <v>16</v>
      </c>
      <c r="J14" s="29">
        <f>J13+TIME(0,50,0)</f>
        <v>0.51388888888888884</v>
      </c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西播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H10:H14 Q10:Q14 L11:L12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43" priority="21">
      <formula>WEEKDAY($I$2)=7</formula>
    </cfRule>
    <cfRule type="expression" dxfId="42" priority="22">
      <formula>WEEKDAY($I$2)=1</formula>
    </cfRule>
  </conditionalFormatting>
  <conditionalFormatting sqref="B26">
    <cfRule type="beginsWith" dxfId="41" priority="17" operator="beginsWith" text="6D">
      <formula>LEFT(B26,LEN("6D"))="6D"</formula>
    </cfRule>
    <cfRule type="beginsWith" dxfId="40" priority="18" operator="beginsWith" text="6C">
      <formula>LEFT(B26,LEN("6C"))="6C"</formula>
    </cfRule>
    <cfRule type="beginsWith" dxfId="39" priority="19" operator="beginsWith" text="6B">
      <formula>LEFT(B26,LEN("6B"))="6B"</formula>
    </cfRule>
    <cfRule type="beginsWith" dxfId="38" priority="20" operator="beginsWith" text="6A">
      <formula>LEFT(B26,LEN("6A"))="6A"</formula>
    </cfRule>
  </conditionalFormatting>
  <conditionalFormatting sqref="K10:K17 B10:B17">
    <cfRule type="cellIs" dxfId="37" priority="1" operator="equal">
      <formula>"6D"</formula>
    </cfRule>
    <cfRule type="cellIs" dxfId="36" priority="2" operator="equal">
      <formula>"6C"</formula>
    </cfRule>
    <cfRule type="cellIs" dxfId="35" priority="3" operator="equal">
      <formula>"6B"</formula>
    </cfRule>
    <cfRule type="cellIs" dxfId="34" priority="4" operator="equal">
      <formula>"6A"</formula>
    </cfRule>
    <cfRule type="cellIs" dxfId="33" priority="5" operator="equal">
      <formula>"3南B"</formula>
    </cfRule>
    <cfRule type="cellIs" dxfId="32" priority="6" operator="equal">
      <formula>"3南A"</formula>
    </cfRule>
    <cfRule type="cellIs" dxfId="31" priority="7" operator="equal">
      <formula>"3北B"</formula>
    </cfRule>
    <cfRule type="cellIs" dxfId="30" priority="8" operator="equal">
      <formula>"3北A"</formula>
    </cfRule>
    <cfRule type="cellIs" dxfId="29" priority="9" operator="equal">
      <formula>"4南B"</formula>
    </cfRule>
    <cfRule type="cellIs" dxfId="28" priority="10" operator="equal">
      <formula>"4南A"</formula>
    </cfRule>
    <cfRule type="cellIs" dxfId="27" priority="11" operator="equal">
      <formula>"4北B"</formula>
    </cfRule>
    <cfRule type="cellIs" dxfId="26" priority="12" operator="equal">
      <formula>"4北A"</formula>
    </cfRule>
    <cfRule type="cellIs" dxfId="25" priority="13" operator="equal">
      <formula>"5南B"</formula>
    </cfRule>
    <cfRule type="cellIs" dxfId="24" priority="14" operator="equal">
      <formula>"5南A"</formula>
    </cfRule>
    <cfRule type="cellIs" dxfId="23" priority="15" operator="equal">
      <formula>"5北B"</formula>
    </cfRule>
    <cfRule type="cellIs" dxfId="22" priority="16" operator="equal">
      <formula>"5北A"</formula>
    </cfRule>
  </conditionalFormatting>
  <dataValidations count="2">
    <dataValidation type="date" operator="greaterThanOrEqual" allowBlank="1" showInputMessage="1" sqref="B2:H3" xr:uid="{56F877C4-2A3D-446E-BCC1-27C7E3D213F1}">
      <formula1>45931</formula1>
    </dataValidation>
    <dataValidation type="list" errorStyle="information" allowBlank="1" showInputMessage="1" sqref="O21:R22" xr:uid="{8D56D82A-53B9-4E62-80C8-41E5916CC698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ED54-3FB2-4283-AEF0-1FB92471F640}">
  <sheetPr codeName="Sheet8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46005</v>
      </c>
      <c r="C2" s="3"/>
      <c r="D2" s="3"/>
      <c r="E2" s="3"/>
      <c r="F2" s="3"/>
      <c r="G2" s="3"/>
      <c r="H2" s="3"/>
      <c r="I2" s="4">
        <f>B2</f>
        <v>46005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6"/>
      <c r="N3" s="6"/>
      <c r="O3" s="6"/>
      <c r="P3" s="6"/>
      <c r="Q3" s="6"/>
      <c r="R3" s="7" t="s">
        <v>3</v>
      </c>
    </row>
    <row r="4" spans="1:19" ht="16.25" customHeight="1" x14ac:dyDescent="0.2">
      <c r="A4" s="5"/>
      <c r="B4" s="8" t="s">
        <v>54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55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56</v>
      </c>
      <c r="C10" s="23" t="s">
        <v>58</v>
      </c>
      <c r="D10" s="24"/>
      <c r="E10" s="25" t="s">
        <v>14</v>
      </c>
      <c r="F10" s="24"/>
      <c r="G10" s="26" t="s">
        <v>85</v>
      </c>
      <c r="H10" s="27" t="s">
        <v>57</v>
      </c>
      <c r="I10" s="28" t="s">
        <v>16</v>
      </c>
      <c r="J10" s="29">
        <v>0.375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56</v>
      </c>
      <c r="C11" s="33" t="s">
        <v>70</v>
      </c>
      <c r="D11" s="34"/>
      <c r="E11" s="25" t="s">
        <v>14</v>
      </c>
      <c r="F11" s="34"/>
      <c r="G11" s="35" t="s">
        <v>57</v>
      </c>
      <c r="H11" s="27" t="s">
        <v>58</v>
      </c>
      <c r="I11" s="28" t="s">
        <v>16</v>
      </c>
      <c r="J11" s="29">
        <f>J10+TIME(0,60,0)</f>
        <v>0.41666666666666669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86</v>
      </c>
      <c r="C12" s="36" t="s">
        <v>55</v>
      </c>
      <c r="D12" s="37"/>
      <c r="E12" s="25" t="s">
        <v>14</v>
      </c>
      <c r="F12" s="37"/>
      <c r="G12" s="38" t="s">
        <v>58</v>
      </c>
      <c r="H12" s="27" t="s">
        <v>88</v>
      </c>
      <c r="I12" s="28" t="s">
        <v>16</v>
      </c>
      <c r="J12" s="29">
        <f>J11+TIME(0,60,0)</f>
        <v>0.45833333333333337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 t="s">
        <v>86</v>
      </c>
      <c r="C13" s="36" t="s">
        <v>85</v>
      </c>
      <c r="D13" s="37"/>
      <c r="E13" s="25" t="s">
        <v>14</v>
      </c>
      <c r="F13" s="37"/>
      <c r="G13" s="38" t="s">
        <v>70</v>
      </c>
      <c r="H13" s="27" t="s">
        <v>88</v>
      </c>
      <c r="I13" s="28" t="s">
        <v>16</v>
      </c>
      <c r="J13" s="29">
        <f>J12+TIME(0,30,0)</f>
        <v>0.47916666666666669</v>
      </c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 t="s">
        <v>86</v>
      </c>
      <c r="C14" s="36" t="s">
        <v>57</v>
      </c>
      <c r="D14" s="37"/>
      <c r="E14" s="25" t="s">
        <v>14</v>
      </c>
      <c r="F14" s="37"/>
      <c r="G14" s="38" t="s">
        <v>58</v>
      </c>
      <c r="H14" s="27" t="s">
        <v>88</v>
      </c>
      <c r="I14" s="28" t="s">
        <v>16</v>
      </c>
      <c r="J14" s="29">
        <f>J13+TIME(0,30,0)</f>
        <v>0.5</v>
      </c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 t="s">
        <v>86</v>
      </c>
      <c r="C15" s="36" t="s">
        <v>55</v>
      </c>
      <c r="D15" s="37"/>
      <c r="E15" s="25" t="s">
        <v>14</v>
      </c>
      <c r="F15" s="37"/>
      <c r="G15" s="38" t="s">
        <v>85</v>
      </c>
      <c r="H15" s="27" t="s">
        <v>88</v>
      </c>
      <c r="I15" s="28" t="s">
        <v>17</v>
      </c>
      <c r="J15" s="29">
        <f>J14+TIME(0,30,0)</f>
        <v>0.52083333333333337</v>
      </c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余部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6:H17 C17 L15 Q15:Q17 L17" name="範囲1"/>
    <protectedRange sqref="Q10:Q14 L11:L12 H10:H15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21" priority="21">
      <formula>WEEKDAY($I$2)=7</formula>
    </cfRule>
    <cfRule type="expression" dxfId="20" priority="22">
      <formula>WEEKDAY($I$2)=1</formula>
    </cfRule>
  </conditionalFormatting>
  <conditionalFormatting sqref="B26">
    <cfRule type="beginsWith" dxfId="19" priority="17" operator="beginsWith" text="6D">
      <formula>LEFT(B26,LEN("6D"))="6D"</formula>
    </cfRule>
    <cfRule type="beginsWith" dxfId="18" priority="18" operator="beginsWith" text="6C">
      <formula>LEFT(B26,LEN("6C"))="6C"</formula>
    </cfRule>
    <cfRule type="beginsWith" dxfId="17" priority="19" operator="beginsWith" text="6B">
      <formula>LEFT(B26,LEN("6B"))="6B"</formula>
    </cfRule>
    <cfRule type="beginsWith" dxfId="16" priority="20" operator="beginsWith" text="6A">
      <formula>LEFT(B26,LEN("6A"))="6A"</formula>
    </cfRule>
  </conditionalFormatting>
  <conditionalFormatting sqref="K10:K17 B10:B17">
    <cfRule type="cellIs" dxfId="15" priority="1" operator="equal">
      <formula>"6D"</formula>
    </cfRule>
    <cfRule type="cellIs" dxfId="14" priority="2" operator="equal">
      <formula>"6C"</formula>
    </cfRule>
    <cfRule type="cellIs" dxfId="13" priority="3" operator="equal">
      <formula>"6B"</formula>
    </cfRule>
    <cfRule type="cellIs" dxfId="12" priority="4" operator="equal">
      <formula>"6A"</formula>
    </cfRule>
    <cfRule type="cellIs" dxfId="11" priority="5" operator="equal">
      <formula>"3南B"</formula>
    </cfRule>
    <cfRule type="cellIs" dxfId="10" priority="6" operator="equal">
      <formula>"3南A"</formula>
    </cfRule>
    <cfRule type="cellIs" dxfId="9" priority="7" operator="equal">
      <formula>"3北B"</formula>
    </cfRule>
    <cfRule type="cellIs" dxfId="8" priority="8" operator="equal">
      <formula>"3北A"</formula>
    </cfRule>
    <cfRule type="cellIs" dxfId="7" priority="9" operator="equal">
      <formula>"4南B"</formula>
    </cfRule>
    <cfRule type="cellIs" dxfId="6" priority="10" operator="equal">
      <formula>"4南A"</formula>
    </cfRule>
    <cfRule type="cellIs" dxfId="5" priority="11" operator="equal">
      <formula>"4北B"</formula>
    </cfRule>
    <cfRule type="cellIs" dxfId="4" priority="12" operator="equal">
      <formula>"4北A"</formula>
    </cfRule>
    <cfRule type="cellIs" dxfId="3" priority="13" operator="equal">
      <formula>"5南B"</formula>
    </cfRule>
    <cfRule type="cellIs" dxfId="2" priority="14" operator="equal">
      <formula>"5南A"</formula>
    </cfRule>
    <cfRule type="cellIs" dxfId="1" priority="15" operator="equal">
      <formula>"5北B"</formula>
    </cfRule>
    <cfRule type="cellIs" dxfId="0" priority="16" operator="equal">
      <formula>"5北A"</formula>
    </cfRule>
  </conditionalFormatting>
  <dataValidations count="2">
    <dataValidation type="date" operator="greaterThanOrEqual" allowBlank="1" showInputMessage="1" sqref="B2:H3" xr:uid="{86BAE0BD-7DCC-4697-B59F-E7D584F64652}">
      <formula1>45931</formula1>
    </dataValidation>
    <dataValidation type="list" errorStyle="information" allowBlank="1" showInputMessage="1" sqref="O21:R22" xr:uid="{0DD608C1-4140-444E-ABF6-56AB8889E12C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B6338-C477-42D1-B37C-791065458599}">
  <sheetPr codeName="Sheet24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45964</v>
      </c>
      <c r="C2" s="3"/>
      <c r="D2" s="3"/>
      <c r="E2" s="3"/>
      <c r="F2" s="3"/>
      <c r="G2" s="3"/>
      <c r="H2" s="3"/>
      <c r="I2" s="4">
        <f>B2</f>
        <v>45964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73">
        <v>45935</v>
      </c>
      <c r="N3" s="73"/>
      <c r="O3" s="73"/>
      <c r="P3" s="73"/>
      <c r="Q3" s="73"/>
      <c r="R3" s="7" t="s">
        <v>3</v>
      </c>
    </row>
    <row r="4" spans="1:19" ht="16.25" customHeight="1" x14ac:dyDescent="0.2">
      <c r="A4" s="5"/>
      <c r="B4" s="8" t="s">
        <v>4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6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12</v>
      </c>
      <c r="C10" s="74" t="s">
        <v>39</v>
      </c>
      <c r="D10" s="24"/>
      <c r="E10" s="25" t="s">
        <v>14</v>
      </c>
      <c r="F10" s="24"/>
      <c r="G10" s="26" t="s">
        <v>6</v>
      </c>
      <c r="H10" s="27" t="s">
        <v>40</v>
      </c>
      <c r="I10" s="28" t="s">
        <v>16</v>
      </c>
      <c r="J10" s="29">
        <v>0.375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12</v>
      </c>
      <c r="C11" s="75" t="s">
        <v>13</v>
      </c>
      <c r="D11" s="34"/>
      <c r="E11" s="25" t="s">
        <v>14</v>
      </c>
      <c r="F11" s="34"/>
      <c r="G11" s="35" t="s">
        <v>40</v>
      </c>
      <c r="H11" s="76" t="s">
        <v>39</v>
      </c>
      <c r="I11" s="28" t="s">
        <v>16</v>
      </c>
      <c r="J11" s="77">
        <f>J10+TIME(0,50,0)</f>
        <v>0.40972222222222221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12</v>
      </c>
      <c r="C12" s="36" t="s">
        <v>40</v>
      </c>
      <c r="D12" s="37"/>
      <c r="E12" s="25" t="s">
        <v>14</v>
      </c>
      <c r="F12" s="37"/>
      <c r="G12" s="38" t="s">
        <v>6</v>
      </c>
      <c r="H12" s="76" t="s">
        <v>13</v>
      </c>
      <c r="I12" s="28" t="s">
        <v>16</v>
      </c>
      <c r="J12" s="77">
        <f>J11+TIME(0,70,0)</f>
        <v>0.45833333333333331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 t="s">
        <v>12</v>
      </c>
      <c r="C13" s="78" t="s">
        <v>13</v>
      </c>
      <c r="D13" s="37"/>
      <c r="E13" s="25" t="s">
        <v>14</v>
      </c>
      <c r="F13" s="37"/>
      <c r="G13" s="79" t="s">
        <v>39</v>
      </c>
      <c r="H13" s="76" t="s">
        <v>6</v>
      </c>
      <c r="I13" s="28" t="s">
        <v>16</v>
      </c>
      <c r="J13" s="77">
        <f>J12+TIME(0,50,0)</f>
        <v>0.49305555555555552</v>
      </c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西播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H10:H14 Q10:Q14 L11:L12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433" priority="21">
      <formula>WEEKDAY($I$2)=7</formula>
    </cfRule>
    <cfRule type="expression" dxfId="432" priority="22">
      <formula>WEEKDAY($I$2)=1</formula>
    </cfRule>
  </conditionalFormatting>
  <conditionalFormatting sqref="B26">
    <cfRule type="beginsWith" dxfId="431" priority="17" operator="beginsWith" text="6D">
      <formula>LEFT(B26,LEN("6D"))="6D"</formula>
    </cfRule>
    <cfRule type="beginsWith" dxfId="430" priority="18" operator="beginsWith" text="6C">
      <formula>LEFT(B26,LEN("6C"))="6C"</formula>
    </cfRule>
    <cfRule type="beginsWith" dxfId="429" priority="19" operator="beginsWith" text="6B">
      <formula>LEFT(B26,LEN("6B"))="6B"</formula>
    </cfRule>
    <cfRule type="beginsWith" dxfId="428" priority="20" operator="beginsWith" text="6A">
      <formula>LEFT(B26,LEN("6A"))="6A"</formula>
    </cfRule>
  </conditionalFormatting>
  <conditionalFormatting sqref="K10:K17 B10:B17">
    <cfRule type="cellIs" dxfId="427" priority="1" operator="equal">
      <formula>"6D"</formula>
    </cfRule>
    <cfRule type="cellIs" dxfId="426" priority="2" operator="equal">
      <formula>"6C"</formula>
    </cfRule>
    <cfRule type="cellIs" dxfId="425" priority="3" operator="equal">
      <formula>"6B"</formula>
    </cfRule>
    <cfRule type="cellIs" dxfId="424" priority="4" operator="equal">
      <formula>"6A"</formula>
    </cfRule>
    <cfRule type="cellIs" dxfId="423" priority="5" operator="equal">
      <formula>"3南B"</formula>
    </cfRule>
    <cfRule type="cellIs" dxfId="422" priority="6" operator="equal">
      <formula>"3南A"</formula>
    </cfRule>
    <cfRule type="cellIs" dxfId="421" priority="7" operator="equal">
      <formula>"3北B"</formula>
    </cfRule>
    <cfRule type="cellIs" dxfId="420" priority="8" operator="equal">
      <formula>"3北A"</formula>
    </cfRule>
    <cfRule type="cellIs" dxfId="419" priority="9" operator="equal">
      <formula>"4南B"</formula>
    </cfRule>
    <cfRule type="cellIs" dxfId="418" priority="10" operator="equal">
      <formula>"4南A"</formula>
    </cfRule>
    <cfRule type="cellIs" dxfId="417" priority="11" operator="equal">
      <formula>"4北B"</formula>
    </cfRule>
    <cfRule type="cellIs" dxfId="416" priority="12" operator="equal">
      <formula>"4北A"</formula>
    </cfRule>
    <cfRule type="cellIs" dxfId="415" priority="13" operator="equal">
      <formula>"5南B"</formula>
    </cfRule>
    <cfRule type="cellIs" dxfId="414" priority="14" operator="equal">
      <formula>"5南A"</formula>
    </cfRule>
    <cfRule type="cellIs" dxfId="413" priority="15" operator="equal">
      <formula>"5北B"</formula>
    </cfRule>
    <cfRule type="cellIs" dxfId="412" priority="16" operator="equal">
      <formula>"5北A"</formula>
    </cfRule>
  </conditionalFormatting>
  <dataValidations count="2">
    <dataValidation type="date" operator="greaterThanOrEqual" allowBlank="1" showInputMessage="1" sqref="B2:H3" xr:uid="{5D6E8C18-544B-40BD-A94D-57253E61BBB3}">
      <formula1>45931</formula1>
    </dataValidation>
    <dataValidation type="list" errorStyle="information" allowBlank="1" showInputMessage="1" sqref="O21:R22" xr:uid="{F3C85CAD-638F-4644-9B8E-DFF0916EE415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CC72A-EC38-4158-B821-54F83CE73868}">
  <sheetPr codeName="Sheet26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45970</v>
      </c>
      <c r="C2" s="3"/>
      <c r="D2" s="3"/>
      <c r="E2" s="3"/>
      <c r="F2" s="3"/>
      <c r="G2" s="3"/>
      <c r="H2" s="3"/>
      <c r="I2" s="4">
        <f>B2</f>
        <v>45970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73">
        <v>45935</v>
      </c>
      <c r="N3" s="73"/>
      <c r="O3" s="73"/>
      <c r="P3" s="73"/>
      <c r="Q3" s="73"/>
      <c r="R3" s="7" t="s">
        <v>3</v>
      </c>
    </row>
    <row r="4" spans="1:19" ht="16.25" customHeight="1" x14ac:dyDescent="0.2">
      <c r="A4" s="5"/>
      <c r="B4" s="8" t="s">
        <v>41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42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12</v>
      </c>
      <c r="C10" s="23" t="s">
        <v>42</v>
      </c>
      <c r="D10" s="24"/>
      <c r="E10" s="25" t="s">
        <v>14</v>
      </c>
      <c r="F10" s="24"/>
      <c r="G10" s="80" t="s">
        <v>39</v>
      </c>
      <c r="H10" s="76" t="s">
        <v>43</v>
      </c>
      <c r="I10" s="28" t="s">
        <v>16</v>
      </c>
      <c r="J10" s="29">
        <v>0.5625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12</v>
      </c>
      <c r="C11" s="75" t="s">
        <v>39</v>
      </c>
      <c r="D11" s="34"/>
      <c r="E11" s="25" t="s">
        <v>14</v>
      </c>
      <c r="F11" s="34"/>
      <c r="G11" s="35" t="s">
        <v>43</v>
      </c>
      <c r="H11" s="27" t="s">
        <v>42</v>
      </c>
      <c r="I11" s="28" t="s">
        <v>16</v>
      </c>
      <c r="J11" s="29">
        <f>J10+TIME(0,70,0)</f>
        <v>0.61111111111111116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12</v>
      </c>
      <c r="C12" s="78" t="s">
        <v>43</v>
      </c>
      <c r="D12" s="37"/>
      <c r="E12" s="25" t="s">
        <v>14</v>
      </c>
      <c r="F12" s="37"/>
      <c r="G12" s="38" t="s">
        <v>42</v>
      </c>
      <c r="H12" s="76" t="s">
        <v>39</v>
      </c>
      <c r="I12" s="28" t="s">
        <v>16</v>
      </c>
      <c r="J12" s="29">
        <f>J11+TIME(0,70,0)</f>
        <v>0.65972222222222232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/>
      <c r="C13" s="36"/>
      <c r="D13" s="37"/>
      <c r="E13" s="25" t="s">
        <v>14</v>
      </c>
      <c r="F13" s="37"/>
      <c r="G13" s="38"/>
      <c r="H13" s="27"/>
      <c r="I13" s="28" t="s">
        <v>16</v>
      </c>
      <c r="J13" s="29"/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ルゼル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H10:H14 Q10:Q14 L11:L12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411" priority="21">
      <formula>WEEKDAY($I$2)=7</formula>
    </cfRule>
    <cfRule type="expression" dxfId="410" priority="22">
      <formula>WEEKDAY($I$2)=1</formula>
    </cfRule>
  </conditionalFormatting>
  <conditionalFormatting sqref="B26">
    <cfRule type="beginsWith" dxfId="409" priority="17" operator="beginsWith" text="6D">
      <formula>LEFT(B26,LEN("6D"))="6D"</formula>
    </cfRule>
    <cfRule type="beginsWith" dxfId="408" priority="18" operator="beginsWith" text="6C">
      <formula>LEFT(B26,LEN("6C"))="6C"</formula>
    </cfRule>
    <cfRule type="beginsWith" dxfId="407" priority="19" operator="beginsWith" text="6B">
      <formula>LEFT(B26,LEN("6B"))="6B"</formula>
    </cfRule>
    <cfRule type="beginsWith" dxfId="406" priority="20" operator="beginsWith" text="6A">
      <formula>LEFT(B26,LEN("6A"))="6A"</formula>
    </cfRule>
  </conditionalFormatting>
  <conditionalFormatting sqref="K10:K17 B10:B17">
    <cfRule type="cellIs" dxfId="405" priority="1" operator="equal">
      <formula>"6D"</formula>
    </cfRule>
    <cfRule type="cellIs" dxfId="404" priority="2" operator="equal">
      <formula>"6C"</formula>
    </cfRule>
    <cfRule type="cellIs" dxfId="403" priority="3" operator="equal">
      <formula>"6B"</formula>
    </cfRule>
    <cfRule type="cellIs" dxfId="402" priority="4" operator="equal">
      <formula>"6A"</formula>
    </cfRule>
    <cfRule type="cellIs" dxfId="401" priority="5" operator="equal">
      <formula>"3南B"</formula>
    </cfRule>
    <cfRule type="cellIs" dxfId="400" priority="6" operator="equal">
      <formula>"3南A"</formula>
    </cfRule>
    <cfRule type="cellIs" dxfId="399" priority="7" operator="equal">
      <formula>"3北B"</formula>
    </cfRule>
    <cfRule type="cellIs" dxfId="398" priority="8" operator="equal">
      <formula>"3北A"</formula>
    </cfRule>
    <cfRule type="cellIs" dxfId="397" priority="9" operator="equal">
      <formula>"4南B"</formula>
    </cfRule>
    <cfRule type="cellIs" dxfId="396" priority="10" operator="equal">
      <formula>"4南A"</formula>
    </cfRule>
    <cfRule type="cellIs" dxfId="395" priority="11" operator="equal">
      <formula>"4北B"</formula>
    </cfRule>
    <cfRule type="cellIs" dxfId="394" priority="12" operator="equal">
      <formula>"4北A"</formula>
    </cfRule>
    <cfRule type="cellIs" dxfId="393" priority="13" operator="equal">
      <formula>"5南B"</formula>
    </cfRule>
    <cfRule type="cellIs" dxfId="392" priority="14" operator="equal">
      <formula>"5南A"</formula>
    </cfRule>
    <cfRule type="cellIs" dxfId="391" priority="15" operator="equal">
      <formula>"5北B"</formula>
    </cfRule>
    <cfRule type="cellIs" dxfId="390" priority="16" operator="equal">
      <formula>"5北A"</formula>
    </cfRule>
  </conditionalFormatting>
  <dataValidations count="2">
    <dataValidation type="date" operator="greaterThanOrEqual" allowBlank="1" showInputMessage="1" sqref="B2:H3" xr:uid="{3D70A15E-5BAF-4789-8DD4-188DD0DE0DCF}">
      <formula1>45931</formula1>
    </dataValidation>
    <dataValidation type="list" errorStyle="information" allowBlank="1" showInputMessage="1" sqref="O21:R22" xr:uid="{7FBD1017-54BA-4B87-99EF-AABE1A874F56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166C-4609-40BA-ADCF-2A0D1D4F8051}">
  <sheetPr codeName="Sheet17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45970</v>
      </c>
      <c r="C2" s="3"/>
      <c r="D2" s="3"/>
      <c r="E2" s="3"/>
      <c r="F2" s="3"/>
      <c r="G2" s="3"/>
      <c r="H2" s="3"/>
      <c r="I2" s="4">
        <f>B2</f>
        <v>45970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6"/>
      <c r="N3" s="6"/>
      <c r="O3" s="6"/>
      <c r="P3" s="6"/>
      <c r="Q3" s="6"/>
      <c r="R3" s="7" t="s">
        <v>3</v>
      </c>
    </row>
    <row r="4" spans="1:19" ht="16.25" customHeight="1" x14ac:dyDescent="0.2">
      <c r="A4" s="5"/>
      <c r="B4" s="8" t="s">
        <v>44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45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36</v>
      </c>
      <c r="C10" s="23" t="s">
        <v>46</v>
      </c>
      <c r="D10" s="24"/>
      <c r="E10" s="25" t="s">
        <v>14</v>
      </c>
      <c r="F10" s="24"/>
      <c r="G10" s="26" t="s">
        <v>47</v>
      </c>
      <c r="H10" s="27" t="s">
        <v>37</v>
      </c>
      <c r="I10" s="28" t="s">
        <v>16</v>
      </c>
      <c r="J10" s="29">
        <v>0.41666666666666669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36</v>
      </c>
      <c r="C11" s="36" t="s">
        <v>45</v>
      </c>
      <c r="D11" s="37"/>
      <c r="E11" s="25" t="s">
        <v>14</v>
      </c>
      <c r="F11" s="37"/>
      <c r="G11" s="38" t="s">
        <v>37</v>
      </c>
      <c r="H11" s="27" t="s">
        <v>47</v>
      </c>
      <c r="I11" s="28" t="s">
        <v>16</v>
      </c>
      <c r="J11" s="29">
        <f>J10+TIME(0,50,0)</f>
        <v>0.4513888888888889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36</v>
      </c>
      <c r="C12" s="36" t="s">
        <v>47</v>
      </c>
      <c r="D12" s="37"/>
      <c r="E12" s="25" t="s">
        <v>14</v>
      </c>
      <c r="F12" s="37"/>
      <c r="G12" s="38" t="s">
        <v>48</v>
      </c>
      <c r="H12" s="27" t="s">
        <v>46</v>
      </c>
      <c r="I12" s="28" t="s">
        <v>16</v>
      </c>
      <c r="J12" s="29">
        <f>J11+TIME(0,50,0)</f>
        <v>0.4861111111111111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 t="s">
        <v>36</v>
      </c>
      <c r="C13" s="36" t="s">
        <v>45</v>
      </c>
      <c r="D13" s="37"/>
      <c r="E13" s="25" t="s">
        <v>14</v>
      </c>
      <c r="F13" s="37"/>
      <c r="G13" s="38" t="s">
        <v>46</v>
      </c>
      <c r="H13" s="27" t="s">
        <v>48</v>
      </c>
      <c r="I13" s="28" t="s">
        <v>16</v>
      </c>
      <c r="J13" s="29">
        <f>J12+TIME(0,50,0)</f>
        <v>0.52083333333333337</v>
      </c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 t="s">
        <v>36</v>
      </c>
      <c r="C14" s="36" t="s">
        <v>37</v>
      </c>
      <c r="D14" s="37"/>
      <c r="E14" s="25" t="s">
        <v>14</v>
      </c>
      <c r="F14" s="37"/>
      <c r="G14" s="38" t="s">
        <v>48</v>
      </c>
      <c r="H14" s="27" t="s">
        <v>45</v>
      </c>
      <c r="I14" s="28" t="s">
        <v>16</v>
      </c>
      <c r="J14" s="29">
        <f>J13+TIME(0,50,0)</f>
        <v>0.55555555555555558</v>
      </c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29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夢前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Q10:Q14 L11:L12 H10:H14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389" priority="21">
      <formula>WEEKDAY($I$2)=7</formula>
    </cfRule>
    <cfRule type="expression" dxfId="388" priority="22">
      <formula>WEEKDAY($I$2)=1</formula>
    </cfRule>
  </conditionalFormatting>
  <conditionalFormatting sqref="B26">
    <cfRule type="beginsWith" dxfId="387" priority="17" operator="beginsWith" text="6D">
      <formula>LEFT(B26,LEN("6D"))="6D"</formula>
    </cfRule>
    <cfRule type="beginsWith" dxfId="386" priority="18" operator="beginsWith" text="6C">
      <formula>LEFT(B26,LEN("6C"))="6C"</formula>
    </cfRule>
    <cfRule type="beginsWith" dxfId="385" priority="19" operator="beginsWith" text="6B">
      <formula>LEFT(B26,LEN("6B"))="6B"</formula>
    </cfRule>
    <cfRule type="beginsWith" dxfId="384" priority="20" operator="beginsWith" text="6A">
      <formula>LEFT(B26,LEN("6A"))="6A"</formula>
    </cfRule>
  </conditionalFormatting>
  <conditionalFormatting sqref="K10:K17 B10:B17">
    <cfRule type="cellIs" dxfId="383" priority="1" operator="equal">
      <formula>"6D"</formula>
    </cfRule>
    <cfRule type="cellIs" dxfId="382" priority="2" operator="equal">
      <formula>"6C"</formula>
    </cfRule>
    <cfRule type="cellIs" dxfId="381" priority="3" operator="equal">
      <formula>"6B"</formula>
    </cfRule>
    <cfRule type="cellIs" dxfId="380" priority="4" operator="equal">
      <formula>"6A"</formula>
    </cfRule>
    <cfRule type="cellIs" dxfId="379" priority="5" operator="equal">
      <formula>"3南B"</formula>
    </cfRule>
    <cfRule type="cellIs" dxfId="378" priority="6" operator="equal">
      <formula>"3南A"</formula>
    </cfRule>
    <cfRule type="cellIs" dxfId="377" priority="7" operator="equal">
      <formula>"3北B"</formula>
    </cfRule>
    <cfRule type="cellIs" dxfId="376" priority="8" operator="equal">
      <formula>"3北A"</formula>
    </cfRule>
    <cfRule type="cellIs" dxfId="375" priority="9" operator="equal">
      <formula>"4南B"</formula>
    </cfRule>
    <cfRule type="cellIs" dxfId="374" priority="10" operator="equal">
      <formula>"4南A"</formula>
    </cfRule>
    <cfRule type="cellIs" dxfId="373" priority="11" operator="equal">
      <formula>"4北B"</formula>
    </cfRule>
    <cfRule type="cellIs" dxfId="372" priority="12" operator="equal">
      <formula>"4北A"</formula>
    </cfRule>
    <cfRule type="cellIs" dxfId="371" priority="13" operator="equal">
      <formula>"5南B"</formula>
    </cfRule>
    <cfRule type="cellIs" dxfId="370" priority="14" operator="equal">
      <formula>"5南A"</formula>
    </cfRule>
    <cfRule type="cellIs" dxfId="369" priority="15" operator="equal">
      <formula>"5北B"</formula>
    </cfRule>
    <cfRule type="cellIs" dxfId="368" priority="16" operator="equal">
      <formula>"5北A"</formula>
    </cfRule>
  </conditionalFormatting>
  <dataValidations count="2">
    <dataValidation type="date" operator="greaterThanOrEqual" allowBlank="1" showInputMessage="1" sqref="B2:H3" xr:uid="{46789F3B-1CF9-4E67-AD98-DD1E15D54355}">
      <formula1>45931</formula1>
    </dataValidation>
    <dataValidation type="list" errorStyle="information" allowBlank="1" showInputMessage="1" sqref="O21:R22" xr:uid="{191E3B82-AE95-478C-B187-B3C09A6EC4BB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8630-CABB-4D9F-A24E-D7ACE3A000F8}">
  <sheetPr codeName="Sheet9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45976</v>
      </c>
      <c r="C2" s="3"/>
      <c r="D2" s="3"/>
      <c r="E2" s="3"/>
      <c r="F2" s="3"/>
      <c r="G2" s="3"/>
      <c r="H2" s="3"/>
      <c r="I2" s="4">
        <f>B2</f>
        <v>45976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6"/>
      <c r="N3" s="6"/>
      <c r="O3" s="6"/>
      <c r="P3" s="6"/>
      <c r="Q3" s="6"/>
      <c r="R3" s="7" t="s">
        <v>3</v>
      </c>
    </row>
    <row r="4" spans="1:19" ht="16.25" customHeight="1" x14ac:dyDescent="0.2">
      <c r="A4" s="5"/>
      <c r="B4" s="8" t="s">
        <v>49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50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51</v>
      </c>
      <c r="C10" s="23" t="s">
        <v>50</v>
      </c>
      <c r="D10" s="24"/>
      <c r="E10" s="25" t="s">
        <v>14</v>
      </c>
      <c r="F10" s="24"/>
      <c r="G10" s="26" t="s">
        <v>52</v>
      </c>
      <c r="H10" s="27" t="s">
        <v>53</v>
      </c>
      <c r="I10" s="28" t="s">
        <v>16</v>
      </c>
      <c r="J10" s="29">
        <v>0.375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51</v>
      </c>
      <c r="C11" s="33" t="s">
        <v>52</v>
      </c>
      <c r="D11" s="34"/>
      <c r="E11" s="25" t="s">
        <v>14</v>
      </c>
      <c r="F11" s="34"/>
      <c r="G11" s="35" t="s">
        <v>53</v>
      </c>
      <c r="H11" s="27" t="s">
        <v>50</v>
      </c>
      <c r="I11" s="28" t="s">
        <v>16</v>
      </c>
      <c r="J11" s="29">
        <f>J10+TIME(0,60,0)</f>
        <v>0.41666666666666669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51</v>
      </c>
      <c r="C12" s="36" t="s">
        <v>50</v>
      </c>
      <c r="D12" s="37"/>
      <c r="E12" s="25" t="s">
        <v>14</v>
      </c>
      <c r="F12" s="37"/>
      <c r="G12" s="38" t="s">
        <v>53</v>
      </c>
      <c r="H12" s="27" t="s">
        <v>52</v>
      </c>
      <c r="I12" s="28" t="s">
        <v>16</v>
      </c>
      <c r="J12" s="29">
        <f>J11+TIME(0,60,0)</f>
        <v>0.45833333333333337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/>
      <c r="C13" s="36"/>
      <c r="D13" s="37"/>
      <c r="E13" s="25" t="s">
        <v>14</v>
      </c>
      <c r="F13" s="37"/>
      <c r="G13" s="38"/>
      <c r="H13" s="27"/>
      <c r="I13" s="28" t="s">
        <v>16</v>
      </c>
      <c r="J13" s="29"/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網干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H10:H14 Q10:Q14 L11:L12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367" priority="21">
      <formula>WEEKDAY($I$2)=7</formula>
    </cfRule>
    <cfRule type="expression" dxfId="366" priority="22">
      <formula>WEEKDAY($I$2)=1</formula>
    </cfRule>
  </conditionalFormatting>
  <conditionalFormatting sqref="B26">
    <cfRule type="beginsWith" dxfId="365" priority="17" operator="beginsWith" text="6D">
      <formula>LEFT(B26,LEN("6D"))="6D"</formula>
    </cfRule>
    <cfRule type="beginsWith" dxfId="364" priority="18" operator="beginsWith" text="6C">
      <formula>LEFT(B26,LEN("6C"))="6C"</formula>
    </cfRule>
    <cfRule type="beginsWith" dxfId="363" priority="19" operator="beginsWith" text="6B">
      <formula>LEFT(B26,LEN("6B"))="6B"</formula>
    </cfRule>
    <cfRule type="beginsWith" dxfId="362" priority="20" operator="beginsWith" text="6A">
      <formula>LEFT(B26,LEN("6A"))="6A"</formula>
    </cfRule>
  </conditionalFormatting>
  <conditionalFormatting sqref="K10:K17 B10:B17">
    <cfRule type="cellIs" dxfId="361" priority="1" operator="equal">
      <formula>"6D"</formula>
    </cfRule>
    <cfRule type="cellIs" dxfId="360" priority="2" operator="equal">
      <formula>"6C"</formula>
    </cfRule>
    <cfRule type="cellIs" dxfId="359" priority="3" operator="equal">
      <formula>"6B"</formula>
    </cfRule>
    <cfRule type="cellIs" dxfId="358" priority="4" operator="equal">
      <formula>"6A"</formula>
    </cfRule>
    <cfRule type="cellIs" dxfId="357" priority="5" operator="equal">
      <formula>"3南B"</formula>
    </cfRule>
    <cfRule type="cellIs" dxfId="356" priority="6" operator="equal">
      <formula>"3南A"</formula>
    </cfRule>
    <cfRule type="cellIs" dxfId="355" priority="7" operator="equal">
      <formula>"3北B"</formula>
    </cfRule>
    <cfRule type="cellIs" dxfId="354" priority="8" operator="equal">
      <formula>"3北A"</formula>
    </cfRule>
    <cfRule type="cellIs" dxfId="353" priority="9" operator="equal">
      <formula>"4南B"</formula>
    </cfRule>
    <cfRule type="cellIs" dxfId="352" priority="10" operator="equal">
      <formula>"4南A"</formula>
    </cfRule>
    <cfRule type="cellIs" dxfId="351" priority="11" operator="equal">
      <formula>"4北B"</formula>
    </cfRule>
    <cfRule type="cellIs" dxfId="350" priority="12" operator="equal">
      <formula>"4北A"</formula>
    </cfRule>
    <cfRule type="cellIs" dxfId="349" priority="13" operator="equal">
      <formula>"5南B"</formula>
    </cfRule>
    <cfRule type="cellIs" dxfId="348" priority="14" operator="equal">
      <formula>"5南A"</formula>
    </cfRule>
    <cfRule type="cellIs" dxfId="347" priority="15" operator="equal">
      <formula>"5北B"</formula>
    </cfRule>
    <cfRule type="cellIs" dxfId="346" priority="16" operator="equal">
      <formula>"5北A"</formula>
    </cfRule>
  </conditionalFormatting>
  <dataValidations count="2">
    <dataValidation type="date" operator="greaterThanOrEqual" allowBlank="1" showInputMessage="1" sqref="B2:H3" xr:uid="{6AD34F34-F8AF-44BF-A57B-2091C7474499}">
      <formula1>45931</formula1>
    </dataValidation>
    <dataValidation type="list" errorStyle="information" allowBlank="1" showInputMessage="1" sqref="O21:R22" xr:uid="{9A3DD7B2-529D-4280-84BC-BABC68F06D9D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1CCB-D797-45F4-849B-80C25FDBA335}">
  <sheetPr codeName="Sheet5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45977</v>
      </c>
      <c r="C2" s="3"/>
      <c r="D2" s="3"/>
      <c r="E2" s="3"/>
      <c r="F2" s="3"/>
      <c r="G2" s="3"/>
      <c r="H2" s="3"/>
      <c r="I2" s="4">
        <f>B2</f>
        <v>45977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6"/>
      <c r="N3" s="6"/>
      <c r="O3" s="6"/>
      <c r="P3" s="6"/>
      <c r="Q3" s="6"/>
      <c r="R3" s="7" t="s">
        <v>3</v>
      </c>
    </row>
    <row r="4" spans="1:19" ht="16.25" customHeight="1" x14ac:dyDescent="0.2">
      <c r="A4" s="5"/>
      <c r="B4" s="8" t="s">
        <v>54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55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56</v>
      </c>
      <c r="C10" s="23" t="s">
        <v>55</v>
      </c>
      <c r="D10" s="24"/>
      <c r="E10" s="25" t="s">
        <v>14</v>
      </c>
      <c r="F10" s="24"/>
      <c r="G10" s="26" t="s">
        <v>57</v>
      </c>
      <c r="H10" s="27" t="s">
        <v>58</v>
      </c>
      <c r="I10" s="28" t="s">
        <v>16</v>
      </c>
      <c r="J10" s="29">
        <v>0.375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56</v>
      </c>
      <c r="C11" s="33" t="s">
        <v>58</v>
      </c>
      <c r="D11" s="34"/>
      <c r="E11" s="25" t="s">
        <v>14</v>
      </c>
      <c r="F11" s="34"/>
      <c r="G11" s="35" t="s">
        <v>55</v>
      </c>
      <c r="H11" s="27" t="s">
        <v>57</v>
      </c>
      <c r="I11" s="28" t="s">
        <v>16</v>
      </c>
      <c r="J11" s="29">
        <f>J10+TIME(0,60,0)</f>
        <v>0.41666666666666669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56</v>
      </c>
      <c r="C12" s="36" t="s">
        <v>58</v>
      </c>
      <c r="D12" s="37"/>
      <c r="E12" s="25" t="s">
        <v>14</v>
      </c>
      <c r="F12" s="37"/>
      <c r="G12" s="38" t="s">
        <v>57</v>
      </c>
      <c r="H12" s="27" t="s">
        <v>55</v>
      </c>
      <c r="I12" s="28" t="s">
        <v>16</v>
      </c>
      <c r="J12" s="29">
        <f>J11+TIME(0,60,0)</f>
        <v>0.45833333333333337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/>
      <c r="C13" s="36"/>
      <c r="D13" s="37"/>
      <c r="E13" s="25" t="s">
        <v>14</v>
      </c>
      <c r="F13" s="37"/>
      <c r="G13" s="38"/>
      <c r="H13" s="27"/>
      <c r="I13" s="28" t="s">
        <v>16</v>
      </c>
      <c r="J13" s="29"/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余部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H10:H14 Q10:Q14 L11:L12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345" priority="21">
      <formula>WEEKDAY($I$2)=7</formula>
    </cfRule>
    <cfRule type="expression" dxfId="344" priority="22">
      <formula>WEEKDAY($I$2)=1</formula>
    </cfRule>
  </conditionalFormatting>
  <conditionalFormatting sqref="B26">
    <cfRule type="beginsWith" dxfId="343" priority="17" operator="beginsWith" text="6D">
      <formula>LEFT(B26,LEN("6D"))="6D"</formula>
    </cfRule>
    <cfRule type="beginsWith" dxfId="342" priority="18" operator="beginsWith" text="6C">
      <formula>LEFT(B26,LEN("6C"))="6C"</formula>
    </cfRule>
    <cfRule type="beginsWith" dxfId="341" priority="19" operator="beginsWith" text="6B">
      <formula>LEFT(B26,LEN("6B"))="6B"</formula>
    </cfRule>
    <cfRule type="beginsWith" dxfId="340" priority="20" operator="beginsWith" text="6A">
      <formula>LEFT(B26,LEN("6A"))="6A"</formula>
    </cfRule>
  </conditionalFormatting>
  <conditionalFormatting sqref="K10:K17 B10:B17">
    <cfRule type="cellIs" dxfId="339" priority="1" operator="equal">
      <formula>"6D"</formula>
    </cfRule>
    <cfRule type="cellIs" dxfId="338" priority="2" operator="equal">
      <formula>"6C"</formula>
    </cfRule>
    <cfRule type="cellIs" dxfId="337" priority="3" operator="equal">
      <formula>"6B"</formula>
    </cfRule>
    <cfRule type="cellIs" dxfId="336" priority="4" operator="equal">
      <formula>"6A"</formula>
    </cfRule>
    <cfRule type="cellIs" dxfId="335" priority="5" operator="equal">
      <formula>"3南B"</formula>
    </cfRule>
    <cfRule type="cellIs" dxfId="334" priority="6" operator="equal">
      <formula>"3南A"</formula>
    </cfRule>
    <cfRule type="cellIs" dxfId="333" priority="7" operator="equal">
      <formula>"3北B"</formula>
    </cfRule>
    <cfRule type="cellIs" dxfId="332" priority="8" operator="equal">
      <formula>"3北A"</formula>
    </cfRule>
    <cfRule type="cellIs" dxfId="331" priority="9" operator="equal">
      <formula>"4南B"</formula>
    </cfRule>
    <cfRule type="cellIs" dxfId="330" priority="10" operator="equal">
      <formula>"4南A"</formula>
    </cfRule>
    <cfRule type="cellIs" dxfId="329" priority="11" operator="equal">
      <formula>"4北B"</formula>
    </cfRule>
    <cfRule type="cellIs" dxfId="328" priority="12" operator="equal">
      <formula>"4北A"</formula>
    </cfRule>
    <cfRule type="cellIs" dxfId="327" priority="13" operator="equal">
      <formula>"5南B"</formula>
    </cfRule>
    <cfRule type="cellIs" dxfId="326" priority="14" operator="equal">
      <formula>"5南A"</formula>
    </cfRule>
    <cfRule type="cellIs" dxfId="325" priority="15" operator="equal">
      <formula>"5北B"</formula>
    </cfRule>
    <cfRule type="cellIs" dxfId="324" priority="16" operator="equal">
      <formula>"5北A"</formula>
    </cfRule>
  </conditionalFormatting>
  <dataValidations count="2">
    <dataValidation type="date" operator="greaterThanOrEqual" allowBlank="1" showInputMessage="1" sqref="B2:H3" xr:uid="{D1472EB9-62C2-4FAB-9B5F-A135EC1743A0}">
      <formula1>45931</formula1>
    </dataValidation>
    <dataValidation type="list" errorStyle="information" allowBlank="1" showInputMessage="1" sqref="O21:R22" xr:uid="{B25C600C-6B89-4F03-AF94-E20309C25D8D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ADD9-D17B-45E1-B8D4-3FA38C93487A}">
  <sheetPr codeName="Sheet18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45983</v>
      </c>
      <c r="C2" s="3"/>
      <c r="D2" s="3"/>
      <c r="E2" s="3"/>
      <c r="F2" s="3"/>
      <c r="G2" s="3"/>
      <c r="H2" s="3"/>
      <c r="I2" s="4">
        <f>B2</f>
        <v>45983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73">
        <v>45935</v>
      </c>
      <c r="N3" s="73"/>
      <c r="O3" s="73"/>
      <c r="P3" s="73"/>
      <c r="Q3" s="73"/>
      <c r="R3" s="7" t="s">
        <v>3</v>
      </c>
    </row>
    <row r="4" spans="1:19" ht="16.25" customHeight="1" x14ac:dyDescent="0.2">
      <c r="A4" s="5"/>
      <c r="B4" s="8" t="s">
        <v>59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48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36</v>
      </c>
      <c r="C10" s="74" t="s">
        <v>46</v>
      </c>
      <c r="D10" s="24"/>
      <c r="E10" s="25" t="s">
        <v>60</v>
      </c>
      <c r="F10" s="24"/>
      <c r="G10" s="80" t="s">
        <v>61</v>
      </c>
      <c r="H10" s="76" t="s">
        <v>38</v>
      </c>
      <c r="I10" s="28" t="s">
        <v>16</v>
      </c>
      <c r="J10" s="77">
        <v>0.5625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36</v>
      </c>
      <c r="C11" s="36" t="s">
        <v>38</v>
      </c>
      <c r="D11" s="37"/>
      <c r="E11" s="25" t="s">
        <v>60</v>
      </c>
      <c r="F11" s="37"/>
      <c r="G11" s="38" t="s">
        <v>46</v>
      </c>
      <c r="H11" s="27" t="s">
        <v>61</v>
      </c>
      <c r="I11" s="28" t="s">
        <v>16</v>
      </c>
      <c r="J11" s="77">
        <f>J10+TIME(0,70,0)</f>
        <v>0.61111111111111116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36</v>
      </c>
      <c r="C12" s="78" t="s">
        <v>38</v>
      </c>
      <c r="D12" s="37"/>
      <c r="E12" s="25" t="s">
        <v>60</v>
      </c>
      <c r="F12" s="37"/>
      <c r="G12" s="79" t="s">
        <v>61</v>
      </c>
      <c r="H12" s="76" t="s">
        <v>46</v>
      </c>
      <c r="I12" s="28" t="s">
        <v>16</v>
      </c>
      <c r="J12" s="77">
        <f>J11+TIME(0,70,0)</f>
        <v>0.65972222222222232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/>
      <c r="C13" s="36"/>
      <c r="D13" s="37"/>
      <c r="E13" s="25" t="s">
        <v>14</v>
      </c>
      <c r="F13" s="37"/>
      <c r="G13" s="38"/>
      <c r="H13" s="27"/>
      <c r="I13" s="28" t="s">
        <v>16</v>
      </c>
      <c r="J13" s="29"/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/>
      <c r="C14" s="36"/>
      <c r="D14" s="37"/>
      <c r="E14" s="25" t="s">
        <v>14</v>
      </c>
      <c r="F14" s="37"/>
      <c r="G14" s="38"/>
      <c r="H14" s="27"/>
      <c r="I14" s="28" t="s">
        <v>16</v>
      </c>
      <c r="J14" s="29"/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29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SOSA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Q10:Q14 L11:L12 H10:H14" name="範囲1_4"/>
    <protectedRange sqref="K10:K17 B10:B17" name="範囲1_2_1"/>
    <protectedRange sqref="B4:K6" name="範囲4_1"/>
    <protectedRange sqref="Q21:R22 M21:O22" name="範囲1_3_1"/>
    <protectedRange sqref="Q5:R6" name="範囲3_1"/>
    <protectedRange sqref="M2:Q3" name="範囲1_1_2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323" priority="21">
      <formula>WEEKDAY($I$2)=7</formula>
    </cfRule>
    <cfRule type="expression" dxfId="322" priority="22">
      <formula>WEEKDAY($I$2)=1</formula>
    </cfRule>
  </conditionalFormatting>
  <conditionalFormatting sqref="B26">
    <cfRule type="beginsWith" dxfId="321" priority="17" operator="beginsWith" text="6D">
      <formula>LEFT(B26,LEN("6D"))="6D"</formula>
    </cfRule>
    <cfRule type="beginsWith" dxfId="320" priority="18" operator="beginsWith" text="6C">
      <formula>LEFT(B26,LEN("6C"))="6C"</formula>
    </cfRule>
    <cfRule type="beginsWith" dxfId="319" priority="19" operator="beginsWith" text="6B">
      <formula>LEFT(B26,LEN("6B"))="6B"</formula>
    </cfRule>
    <cfRule type="beginsWith" dxfId="318" priority="20" operator="beginsWith" text="6A">
      <formula>LEFT(B26,LEN("6A"))="6A"</formula>
    </cfRule>
  </conditionalFormatting>
  <conditionalFormatting sqref="K10:K17 B10:B17">
    <cfRule type="cellIs" dxfId="317" priority="1" operator="equal">
      <formula>"6D"</formula>
    </cfRule>
    <cfRule type="cellIs" dxfId="316" priority="2" operator="equal">
      <formula>"6C"</formula>
    </cfRule>
    <cfRule type="cellIs" dxfId="315" priority="3" operator="equal">
      <formula>"6B"</formula>
    </cfRule>
    <cfRule type="cellIs" dxfId="314" priority="4" operator="equal">
      <formula>"6A"</formula>
    </cfRule>
    <cfRule type="cellIs" dxfId="313" priority="5" operator="equal">
      <formula>"3南B"</formula>
    </cfRule>
    <cfRule type="cellIs" dxfId="312" priority="6" operator="equal">
      <formula>"3南A"</formula>
    </cfRule>
    <cfRule type="cellIs" dxfId="311" priority="7" operator="equal">
      <formula>"3北B"</formula>
    </cfRule>
    <cfRule type="cellIs" dxfId="310" priority="8" operator="equal">
      <formula>"3北A"</formula>
    </cfRule>
    <cfRule type="cellIs" dxfId="309" priority="9" operator="equal">
      <formula>"4南B"</formula>
    </cfRule>
    <cfRule type="cellIs" dxfId="308" priority="10" operator="equal">
      <formula>"4南A"</formula>
    </cfRule>
    <cfRule type="cellIs" dxfId="307" priority="11" operator="equal">
      <formula>"4北B"</formula>
    </cfRule>
    <cfRule type="cellIs" dxfId="306" priority="12" operator="equal">
      <formula>"4北A"</formula>
    </cfRule>
    <cfRule type="cellIs" dxfId="305" priority="13" operator="equal">
      <formula>"5南B"</formula>
    </cfRule>
    <cfRule type="cellIs" dxfId="304" priority="14" operator="equal">
      <formula>"5南A"</formula>
    </cfRule>
    <cfRule type="cellIs" dxfId="303" priority="15" operator="equal">
      <formula>"5北B"</formula>
    </cfRule>
    <cfRule type="cellIs" dxfId="302" priority="16" operator="equal">
      <formula>"5北A"</formula>
    </cfRule>
  </conditionalFormatting>
  <dataValidations count="2">
    <dataValidation type="date" operator="greaterThanOrEqual" allowBlank="1" showInputMessage="1" sqref="B2:H3" xr:uid="{E04D108B-0072-4EA1-9F8A-8AA5F7AD0E98}">
      <formula1>45931</formula1>
    </dataValidation>
    <dataValidation type="list" errorStyle="information" allowBlank="1" showInputMessage="1" sqref="O21:R22" xr:uid="{8B4E1DD5-D50D-46B6-ABFC-8202ADB49C60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A1E93-C28E-412D-8D51-4DF35F6B234C}">
  <sheetPr codeName="Sheet10">
    <pageSetUpPr fitToPage="1"/>
  </sheetPr>
  <dimension ref="A1:S28"/>
  <sheetViews>
    <sheetView zoomScale="50" zoomScaleNormal="50" zoomScaleSheetLayoutView="70" workbookViewId="0">
      <pane ySplit="6" topLeftCell="A7" activePane="bottomLeft" state="frozen"/>
      <selection sqref="A1:R1"/>
      <selection pane="bottomLeft" sqref="A1:R1"/>
    </sheetView>
  </sheetViews>
  <sheetFormatPr defaultColWidth="9" defaultRowHeight="13" x14ac:dyDescent="0.2"/>
  <cols>
    <col min="1" max="1" width="3.453125" style="2" bestFit="1" customWidth="1"/>
    <col min="2" max="2" width="4.90625" style="2" customWidth="1"/>
    <col min="3" max="3" width="8.453125" style="2" customWidth="1"/>
    <col min="4" max="4" width="3.81640625" style="2" customWidth="1"/>
    <col min="5" max="5" width="2.453125" style="2" customWidth="1"/>
    <col min="6" max="6" width="3.81640625" style="2" customWidth="1"/>
    <col min="7" max="7" width="8.81640625" style="2" customWidth="1"/>
    <col min="8" max="9" width="5.453125" style="2" customWidth="1"/>
    <col min="10" max="10" width="9" style="2"/>
    <col min="11" max="11" width="4.90625" style="2" customWidth="1"/>
    <col min="12" max="12" width="8.81640625" style="2" customWidth="1"/>
    <col min="13" max="13" width="3.81640625" style="2" customWidth="1"/>
    <col min="14" max="14" width="2.453125" style="2" customWidth="1"/>
    <col min="15" max="15" width="3.81640625" style="2" customWidth="1"/>
    <col min="16" max="16" width="8.81640625" style="2" customWidth="1"/>
    <col min="17" max="18" width="5.453125" style="2" customWidth="1"/>
    <col min="19" max="16384" width="9" style="2"/>
  </cols>
  <sheetData>
    <row r="1" spans="1:19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16.25" customHeight="1" x14ac:dyDescent="0.2">
      <c r="B2" s="3">
        <v>45983</v>
      </c>
      <c r="C2" s="3"/>
      <c r="D2" s="3"/>
      <c r="E2" s="3"/>
      <c r="F2" s="3"/>
      <c r="G2" s="3"/>
      <c r="H2" s="3"/>
      <c r="I2" s="4">
        <f>B2</f>
        <v>45983</v>
      </c>
      <c r="J2" s="4"/>
      <c r="K2" s="4"/>
      <c r="L2" s="5"/>
      <c r="M2" s="6">
        <v>45934</v>
      </c>
      <c r="N2" s="6"/>
      <c r="O2" s="6"/>
      <c r="P2" s="6"/>
      <c r="Q2" s="6"/>
      <c r="R2" s="7" t="s">
        <v>1</v>
      </c>
    </row>
    <row r="3" spans="1:19" ht="16.25" customHeight="1" x14ac:dyDescent="0.2">
      <c r="A3" s="5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5"/>
      <c r="M3" s="73">
        <v>45935</v>
      </c>
      <c r="N3" s="73"/>
      <c r="O3" s="73"/>
      <c r="P3" s="73"/>
      <c r="Q3" s="73"/>
      <c r="R3" s="7" t="s">
        <v>3</v>
      </c>
    </row>
    <row r="4" spans="1:19" ht="16.25" customHeight="1" x14ac:dyDescent="0.2">
      <c r="A4" s="5"/>
      <c r="B4" s="8" t="s">
        <v>62</v>
      </c>
      <c r="C4" s="8"/>
      <c r="D4" s="8"/>
      <c r="E4" s="8"/>
      <c r="F4" s="8"/>
      <c r="G4" s="8"/>
      <c r="H4" s="8"/>
      <c r="I4" s="8"/>
      <c r="J4" s="8"/>
      <c r="K4" s="8"/>
      <c r="L4" s="5"/>
    </row>
    <row r="5" spans="1:19" ht="16.25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O5" s="5" t="s">
        <v>5</v>
      </c>
      <c r="P5" s="7" t="s">
        <v>63</v>
      </c>
      <c r="Q5" s="10"/>
      <c r="R5" s="10"/>
      <c r="S5" s="9"/>
    </row>
    <row r="6" spans="1:19" ht="16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P6" s="7"/>
      <c r="Q6" s="10"/>
      <c r="R6" s="10"/>
    </row>
    <row r="7" spans="1:19" ht="16.25" customHeight="1" x14ac:dyDescent="0.2"/>
    <row r="8" spans="1:19" ht="16.25" customHeight="1" thickBot="1" x14ac:dyDescent="0.25">
      <c r="C8" s="11"/>
      <c r="D8" s="11"/>
      <c r="E8" s="11"/>
      <c r="F8" s="11"/>
      <c r="G8" s="11"/>
      <c r="L8" s="11"/>
      <c r="M8" s="11"/>
      <c r="N8" s="11"/>
      <c r="O8" s="11"/>
      <c r="P8" s="11"/>
    </row>
    <row r="9" spans="1:19" ht="20.25" customHeight="1" thickBot="1" x14ac:dyDescent="0.25">
      <c r="A9" s="12"/>
      <c r="B9" s="13" t="s">
        <v>7</v>
      </c>
      <c r="C9" s="14" t="s">
        <v>8</v>
      </c>
      <c r="D9" s="15"/>
      <c r="E9" s="15"/>
      <c r="F9" s="15"/>
      <c r="G9" s="16"/>
      <c r="H9" s="17" t="s">
        <v>9</v>
      </c>
      <c r="I9" s="18"/>
      <c r="J9" s="19" t="s">
        <v>10</v>
      </c>
      <c r="K9" s="20" t="s">
        <v>7</v>
      </c>
      <c r="L9" s="14" t="s">
        <v>8</v>
      </c>
      <c r="M9" s="15"/>
      <c r="N9" s="15"/>
      <c r="O9" s="15"/>
      <c r="P9" s="16"/>
      <c r="Q9" s="17" t="s">
        <v>9</v>
      </c>
      <c r="R9" s="18"/>
    </row>
    <row r="10" spans="1:19" ht="57.75" customHeight="1" thickTop="1" x14ac:dyDescent="0.2">
      <c r="A10" s="21" t="s">
        <v>11</v>
      </c>
      <c r="B10" s="22" t="s">
        <v>51</v>
      </c>
      <c r="C10" s="23" t="s">
        <v>50</v>
      </c>
      <c r="D10" s="24"/>
      <c r="E10" s="25" t="s">
        <v>14</v>
      </c>
      <c r="F10" s="24"/>
      <c r="G10" s="26" t="s">
        <v>63</v>
      </c>
      <c r="H10" s="27" t="s">
        <v>64</v>
      </c>
      <c r="I10" s="28" t="s">
        <v>16</v>
      </c>
      <c r="J10" s="77">
        <v>0.39583333333333331</v>
      </c>
      <c r="K10" s="22"/>
      <c r="L10" s="23"/>
      <c r="M10" s="24"/>
      <c r="N10" s="25" t="s">
        <v>14</v>
      </c>
      <c r="O10" s="24"/>
      <c r="P10" s="26"/>
      <c r="Q10" s="30"/>
      <c r="R10" s="28" t="s">
        <v>17</v>
      </c>
    </row>
    <row r="11" spans="1:19" ht="57.75" customHeight="1" x14ac:dyDescent="0.2">
      <c r="A11" s="31" t="s">
        <v>18</v>
      </c>
      <c r="B11" s="32" t="s">
        <v>51</v>
      </c>
      <c r="C11" s="33" t="s">
        <v>64</v>
      </c>
      <c r="D11" s="34"/>
      <c r="E11" s="25" t="s">
        <v>14</v>
      </c>
      <c r="F11" s="34"/>
      <c r="G11" s="35" t="s">
        <v>65</v>
      </c>
      <c r="H11" s="27" t="s">
        <v>63</v>
      </c>
      <c r="I11" s="28" t="s">
        <v>16</v>
      </c>
      <c r="J11" s="77">
        <f>J10+TIME(0,50,0)</f>
        <v>0.43055555555555552</v>
      </c>
      <c r="K11" s="32"/>
      <c r="L11" s="36"/>
      <c r="M11" s="37"/>
      <c r="N11" s="25" t="s">
        <v>14</v>
      </c>
      <c r="O11" s="37"/>
      <c r="P11" s="38"/>
      <c r="Q11" s="27"/>
      <c r="R11" s="28" t="s">
        <v>17</v>
      </c>
    </row>
    <row r="12" spans="1:19" ht="57.75" customHeight="1" x14ac:dyDescent="0.2">
      <c r="A12" s="31" t="s">
        <v>19</v>
      </c>
      <c r="B12" s="32" t="s">
        <v>66</v>
      </c>
      <c r="C12" s="36" t="s">
        <v>67</v>
      </c>
      <c r="D12" s="37"/>
      <c r="E12" s="25" t="s">
        <v>14</v>
      </c>
      <c r="F12" s="37"/>
      <c r="G12" s="38"/>
      <c r="H12" s="27"/>
      <c r="I12" s="28" t="s">
        <v>16</v>
      </c>
      <c r="J12" s="77">
        <f>J11+TIME(0,50,0)</f>
        <v>0.46527777777777773</v>
      </c>
      <c r="K12" s="32"/>
      <c r="L12" s="36"/>
      <c r="M12" s="37"/>
      <c r="N12" s="25" t="s">
        <v>14</v>
      </c>
      <c r="O12" s="37"/>
      <c r="P12" s="38"/>
      <c r="Q12" s="27"/>
      <c r="R12" s="28" t="s">
        <v>17</v>
      </c>
    </row>
    <row r="13" spans="1:19" ht="57.75" customHeight="1" x14ac:dyDescent="0.2">
      <c r="A13" s="31" t="s">
        <v>20</v>
      </c>
      <c r="B13" s="32" t="s">
        <v>51</v>
      </c>
      <c r="C13" s="36" t="s">
        <v>64</v>
      </c>
      <c r="D13" s="37"/>
      <c r="E13" s="25" t="s">
        <v>14</v>
      </c>
      <c r="F13" s="37"/>
      <c r="G13" s="38" t="s">
        <v>50</v>
      </c>
      <c r="H13" s="27" t="s">
        <v>65</v>
      </c>
      <c r="I13" s="28" t="s">
        <v>16</v>
      </c>
      <c r="J13" s="77">
        <f>J12+TIME(0,50,0)</f>
        <v>0.49999999999999994</v>
      </c>
      <c r="K13" s="32"/>
      <c r="L13" s="36"/>
      <c r="M13" s="37"/>
      <c r="N13" s="25" t="s">
        <v>14</v>
      </c>
      <c r="O13" s="37"/>
      <c r="P13" s="38"/>
      <c r="Q13" s="27"/>
      <c r="R13" s="28" t="s">
        <v>17</v>
      </c>
    </row>
    <row r="14" spans="1:19" ht="57.75" customHeight="1" x14ac:dyDescent="0.2">
      <c r="A14" s="31" t="s">
        <v>21</v>
      </c>
      <c r="B14" s="32" t="s">
        <v>51</v>
      </c>
      <c r="C14" s="36" t="s">
        <v>65</v>
      </c>
      <c r="D14" s="37"/>
      <c r="E14" s="25" t="s">
        <v>14</v>
      </c>
      <c r="F14" s="37"/>
      <c r="G14" s="38" t="s">
        <v>63</v>
      </c>
      <c r="H14" s="27" t="s">
        <v>50</v>
      </c>
      <c r="I14" s="28" t="s">
        <v>16</v>
      </c>
      <c r="J14" s="77">
        <f>J13+TIME(0,50,0)</f>
        <v>0.53472222222222221</v>
      </c>
      <c r="K14" s="32"/>
      <c r="L14" s="36"/>
      <c r="M14" s="37"/>
      <c r="N14" s="25" t="s">
        <v>14</v>
      </c>
      <c r="O14" s="37"/>
      <c r="P14" s="38"/>
      <c r="Q14" s="27"/>
      <c r="R14" s="28" t="s">
        <v>17</v>
      </c>
    </row>
    <row r="15" spans="1:19" ht="57.75" customHeight="1" x14ac:dyDescent="0.2">
      <c r="A15" s="39" t="s">
        <v>22</v>
      </c>
      <c r="B15" s="32"/>
      <c r="C15" s="36"/>
      <c r="D15" s="37"/>
      <c r="E15" s="25" t="s">
        <v>14</v>
      </c>
      <c r="F15" s="37"/>
      <c r="G15" s="38"/>
      <c r="H15" s="30"/>
      <c r="I15" s="28" t="s">
        <v>17</v>
      </c>
      <c r="J15" s="40"/>
      <c r="K15" s="32"/>
      <c r="L15" s="33"/>
      <c r="M15" s="34"/>
      <c r="N15" s="25" t="s">
        <v>14</v>
      </c>
      <c r="O15" s="34"/>
      <c r="P15" s="35"/>
      <c r="Q15" s="30"/>
      <c r="R15" s="28" t="s">
        <v>17</v>
      </c>
    </row>
    <row r="16" spans="1:19" ht="57.75" customHeight="1" x14ac:dyDescent="0.2">
      <c r="A16" s="31" t="s">
        <v>23</v>
      </c>
      <c r="B16" s="32"/>
      <c r="C16" s="36"/>
      <c r="D16" s="37"/>
      <c r="E16" s="25" t="s">
        <v>14</v>
      </c>
      <c r="F16" s="37"/>
      <c r="G16" s="38"/>
      <c r="H16" s="27"/>
      <c r="I16" s="28" t="s">
        <v>17</v>
      </c>
      <c r="J16" s="29"/>
      <c r="K16" s="32"/>
      <c r="L16" s="36"/>
      <c r="M16" s="37"/>
      <c r="N16" s="25" t="s">
        <v>14</v>
      </c>
      <c r="O16" s="37"/>
      <c r="P16" s="38"/>
      <c r="Q16" s="27"/>
      <c r="R16" s="28" t="s">
        <v>17</v>
      </c>
    </row>
    <row r="17" spans="1:18" ht="57.75" customHeight="1" thickBot="1" x14ac:dyDescent="0.25">
      <c r="A17" s="41" t="s">
        <v>24</v>
      </c>
      <c r="B17" s="42"/>
      <c r="C17" s="43"/>
      <c r="D17" s="44"/>
      <c r="E17" s="45" t="s">
        <v>14</v>
      </c>
      <c r="F17" s="44"/>
      <c r="G17" s="46"/>
      <c r="H17" s="47"/>
      <c r="I17" s="48" t="s">
        <v>17</v>
      </c>
      <c r="J17" s="49"/>
      <c r="K17" s="42"/>
      <c r="L17" s="43"/>
      <c r="M17" s="44"/>
      <c r="N17" s="45" t="s">
        <v>14</v>
      </c>
      <c r="O17" s="44"/>
      <c r="P17" s="46"/>
      <c r="Q17" s="47"/>
      <c r="R17" s="48" t="s">
        <v>17</v>
      </c>
    </row>
    <row r="18" spans="1:18" ht="12" customHeight="1" x14ac:dyDescent="0.2">
      <c r="A18" s="7"/>
      <c r="J18" s="50"/>
    </row>
    <row r="19" spans="1:18" ht="21" customHeight="1" x14ac:dyDescent="0.2">
      <c r="A19" s="5" t="s">
        <v>25</v>
      </c>
      <c r="B19" s="51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8" ht="21" customHeight="1" x14ac:dyDescent="0.2">
      <c r="B20" s="52" t="s">
        <v>27</v>
      </c>
      <c r="C20" s="52"/>
      <c r="D20" s="52"/>
      <c r="E20" s="52"/>
      <c r="F20" s="52"/>
      <c r="G20" s="52"/>
      <c r="H20" s="52"/>
      <c r="I20" s="52"/>
      <c r="J20" s="52"/>
      <c r="K20" s="52"/>
      <c r="M20" s="53"/>
      <c r="N20" s="53"/>
      <c r="O20" s="54" t="s">
        <v>28</v>
      </c>
      <c r="P20" s="55"/>
      <c r="Q20" s="55"/>
      <c r="R20" s="56"/>
    </row>
    <row r="21" spans="1:18" ht="21" customHeight="1" x14ac:dyDescent="0.2">
      <c r="A21" s="5" t="s">
        <v>25</v>
      </c>
      <c r="B21" s="5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M21" s="57"/>
      <c r="N21" s="57"/>
      <c r="O21" s="58" t="str">
        <f>P5</f>
        <v>大塩</v>
      </c>
      <c r="P21" s="59"/>
      <c r="Q21" s="59"/>
      <c r="R21" s="60"/>
    </row>
    <row r="22" spans="1:18" ht="21" customHeight="1" x14ac:dyDescent="0.2">
      <c r="A22" s="5" t="s">
        <v>25</v>
      </c>
      <c r="B22" s="51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M22" s="57"/>
      <c r="N22" s="57"/>
      <c r="O22" s="61"/>
      <c r="P22" s="62"/>
      <c r="Q22" s="62"/>
      <c r="R22" s="63"/>
    </row>
    <row r="23" spans="1:18" ht="12.75" customHeight="1" x14ac:dyDescent="0.2">
      <c r="A23" s="5"/>
      <c r="B23" s="64"/>
      <c r="C23" s="64"/>
      <c r="D23" s="64"/>
      <c r="E23" s="64"/>
      <c r="F23" s="64"/>
      <c r="G23" s="64"/>
      <c r="H23" s="64"/>
      <c r="I23" s="64"/>
      <c r="J23" s="64"/>
    </row>
    <row r="24" spans="1:18" ht="12.75" customHeight="1" thickBot="1" x14ac:dyDescent="0.25"/>
    <row r="25" spans="1:18" ht="21.75" customHeight="1" x14ac:dyDescent="0.2">
      <c r="A25" s="65" t="s">
        <v>31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21.75" customHeight="1" x14ac:dyDescent="0.2">
      <c r="A26" s="68" t="s">
        <v>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69"/>
    </row>
    <row r="27" spans="1:18" ht="21.75" customHeight="1" x14ac:dyDescent="0.2">
      <c r="A27" s="68" t="s">
        <v>33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69"/>
    </row>
    <row r="28" spans="1:18" ht="21.75" customHeight="1" thickBo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</sheetData>
  <sheetProtection formatCells="0" formatColumns="0" formatRows="0"/>
  <protectedRanges>
    <protectedRange sqref="C8:G8 L8:P8" name="範囲2"/>
    <protectedRange sqref="B2:D3 G2:G3 H15:H17 C17 L15 Q15:Q17 L17" name="範囲1"/>
    <protectedRange sqref="Q10:Q14 L11:L12 H10:H14" name="範囲1_4"/>
    <protectedRange sqref="K10:K17 B10:B11 B13:B17" name="範囲1_2_1"/>
    <protectedRange sqref="B4:K6" name="範囲4_1"/>
    <protectedRange sqref="Q21:R22 M21:O22" name="範囲1_3_1"/>
    <protectedRange sqref="Q5:R6" name="範囲3_1"/>
    <protectedRange sqref="M2:Q3" name="範囲1_1_2"/>
    <protectedRange sqref="B12" name="範囲1_2_1_1"/>
  </protectedRanges>
  <mergeCells count="22">
    <mergeCell ref="A28:R28"/>
    <mergeCell ref="B21:K21"/>
    <mergeCell ref="O21:R22"/>
    <mergeCell ref="B22:K22"/>
    <mergeCell ref="A25:R25"/>
    <mergeCell ref="A26:R26"/>
    <mergeCell ref="A27:R27"/>
    <mergeCell ref="C8:G8"/>
    <mergeCell ref="L8:P8"/>
    <mergeCell ref="C9:G9"/>
    <mergeCell ref="L9:P9"/>
    <mergeCell ref="B19:P19"/>
    <mergeCell ref="B20:K20"/>
    <mergeCell ref="O20:R20"/>
    <mergeCell ref="A1:R1"/>
    <mergeCell ref="B2:H3"/>
    <mergeCell ref="I2:K3"/>
    <mergeCell ref="M2:Q2"/>
    <mergeCell ref="M3:Q3"/>
    <mergeCell ref="B4:K6"/>
    <mergeCell ref="Q5:R5"/>
    <mergeCell ref="Q6:R6"/>
  </mergeCells>
  <phoneticPr fontId="3"/>
  <conditionalFormatting sqref="I2:K3">
    <cfRule type="expression" dxfId="301" priority="37">
      <formula>WEEKDAY($I$2)=7</formula>
    </cfRule>
    <cfRule type="expression" dxfId="300" priority="38">
      <formula>WEEKDAY($I$2)=1</formula>
    </cfRule>
  </conditionalFormatting>
  <conditionalFormatting sqref="B26">
    <cfRule type="beginsWith" dxfId="299" priority="33" operator="beginsWith" text="6D">
      <formula>LEFT(B26,LEN("6D"))="6D"</formula>
    </cfRule>
    <cfRule type="beginsWith" dxfId="298" priority="34" operator="beginsWith" text="6C">
      <formula>LEFT(B26,LEN("6C"))="6C"</formula>
    </cfRule>
    <cfRule type="beginsWith" dxfId="297" priority="35" operator="beginsWith" text="6B">
      <formula>LEFT(B26,LEN("6B"))="6B"</formula>
    </cfRule>
    <cfRule type="beginsWith" dxfId="296" priority="36" operator="beginsWith" text="6A">
      <formula>LEFT(B26,LEN("6A"))="6A"</formula>
    </cfRule>
  </conditionalFormatting>
  <conditionalFormatting sqref="K10:K17 B10:B11 B13:B17">
    <cfRule type="cellIs" dxfId="295" priority="17" operator="equal">
      <formula>"6D"</formula>
    </cfRule>
    <cfRule type="cellIs" dxfId="294" priority="18" operator="equal">
      <formula>"6C"</formula>
    </cfRule>
    <cfRule type="cellIs" dxfId="293" priority="19" operator="equal">
      <formula>"6B"</formula>
    </cfRule>
    <cfRule type="cellIs" dxfId="292" priority="20" operator="equal">
      <formula>"6A"</formula>
    </cfRule>
    <cfRule type="cellIs" dxfId="291" priority="21" operator="equal">
      <formula>"3南B"</formula>
    </cfRule>
    <cfRule type="cellIs" dxfId="290" priority="22" operator="equal">
      <formula>"3南A"</formula>
    </cfRule>
    <cfRule type="cellIs" dxfId="289" priority="23" operator="equal">
      <formula>"3北B"</formula>
    </cfRule>
    <cfRule type="cellIs" dxfId="288" priority="24" operator="equal">
      <formula>"3北A"</formula>
    </cfRule>
    <cfRule type="cellIs" dxfId="287" priority="25" operator="equal">
      <formula>"4南B"</formula>
    </cfRule>
    <cfRule type="cellIs" dxfId="286" priority="26" operator="equal">
      <formula>"4南A"</formula>
    </cfRule>
    <cfRule type="cellIs" dxfId="285" priority="27" operator="equal">
      <formula>"4北B"</formula>
    </cfRule>
    <cfRule type="cellIs" dxfId="284" priority="28" operator="equal">
      <formula>"4北A"</formula>
    </cfRule>
    <cfRule type="cellIs" dxfId="283" priority="29" operator="equal">
      <formula>"5南B"</formula>
    </cfRule>
    <cfRule type="cellIs" dxfId="282" priority="30" operator="equal">
      <formula>"5南A"</formula>
    </cfRule>
    <cfRule type="cellIs" dxfId="281" priority="31" operator="equal">
      <formula>"5北B"</formula>
    </cfRule>
    <cfRule type="cellIs" dxfId="280" priority="32" operator="equal">
      <formula>"5北A"</formula>
    </cfRule>
  </conditionalFormatting>
  <conditionalFormatting sqref="B12">
    <cfRule type="cellIs" dxfId="279" priority="1" operator="equal">
      <formula>"6D"</formula>
    </cfRule>
    <cfRule type="cellIs" dxfId="278" priority="2" operator="equal">
      <formula>"6C"</formula>
    </cfRule>
    <cfRule type="cellIs" dxfId="277" priority="3" operator="equal">
      <formula>"6B"</formula>
    </cfRule>
    <cfRule type="cellIs" dxfId="276" priority="4" operator="equal">
      <formula>"6A"</formula>
    </cfRule>
    <cfRule type="cellIs" dxfId="275" priority="5" operator="equal">
      <formula>"3南B"</formula>
    </cfRule>
    <cfRule type="cellIs" dxfId="274" priority="6" operator="equal">
      <formula>"3南A"</formula>
    </cfRule>
    <cfRule type="cellIs" dxfId="273" priority="7" operator="equal">
      <formula>"3北B"</formula>
    </cfRule>
    <cfRule type="cellIs" dxfId="272" priority="8" operator="equal">
      <formula>"3北A"</formula>
    </cfRule>
    <cfRule type="cellIs" dxfId="271" priority="9" operator="equal">
      <formula>"4南B"</formula>
    </cfRule>
    <cfRule type="cellIs" dxfId="270" priority="10" operator="equal">
      <formula>"4南A"</formula>
    </cfRule>
    <cfRule type="cellIs" dxfId="269" priority="11" operator="equal">
      <formula>"4北B"</formula>
    </cfRule>
    <cfRule type="cellIs" dxfId="268" priority="12" operator="equal">
      <formula>"4北A"</formula>
    </cfRule>
    <cfRule type="cellIs" dxfId="267" priority="13" operator="equal">
      <formula>"5南B"</formula>
    </cfRule>
    <cfRule type="cellIs" dxfId="266" priority="14" operator="equal">
      <formula>"5南A"</formula>
    </cfRule>
    <cfRule type="cellIs" dxfId="265" priority="15" operator="equal">
      <formula>"5北B"</formula>
    </cfRule>
    <cfRule type="cellIs" dxfId="264" priority="16" operator="equal">
      <formula>"5北A"</formula>
    </cfRule>
  </conditionalFormatting>
  <dataValidations count="2">
    <dataValidation type="date" operator="greaterThanOrEqual" allowBlank="1" showInputMessage="1" sqref="B2:H3" xr:uid="{0B5EFA9A-5F89-4C97-8FED-B8D852BC41A8}">
      <formula1>45931</formula1>
    </dataValidation>
    <dataValidation type="list" errorStyle="information" allowBlank="1" showInputMessage="1" sqref="O21:R22" xr:uid="{33560F95-B6AB-426F-BC43-82F5F59C3223}">
      <formula1>#REF!</formula1>
    </dataValidation>
  </dataValidations>
  <printOptions horizontalCentered="1"/>
  <pageMargins left="0.47244094488188981" right="0.23622047244094491" top="0.43307086614173229" bottom="0.39370078740157483" header="0" footer="0"/>
  <pageSetup paperSize="9" scale="9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1013西播</vt:lpstr>
      <vt:lpstr>1025別所</vt:lpstr>
      <vt:lpstr>1103西播</vt:lpstr>
      <vt:lpstr>1109山所</vt:lpstr>
      <vt:lpstr>1109糸田</vt:lpstr>
      <vt:lpstr>1115網干南</vt:lpstr>
      <vt:lpstr>1116余部小</vt:lpstr>
      <vt:lpstr>1122書写</vt:lpstr>
      <vt:lpstr>1122大塩</vt:lpstr>
      <vt:lpstr>1122津田</vt:lpstr>
      <vt:lpstr>1123糸田</vt:lpstr>
      <vt:lpstr>1123大塩</vt:lpstr>
      <vt:lpstr>1123網干南</vt:lpstr>
      <vt:lpstr>1123余部小</vt:lpstr>
      <vt:lpstr>1124大塩</vt:lpstr>
      <vt:lpstr>1130大塩</vt:lpstr>
      <vt:lpstr>1206糸田</vt:lpstr>
      <vt:lpstr>1206津田小</vt:lpstr>
      <vt:lpstr>1214書写</vt:lpstr>
      <vt:lpstr>1214西播</vt:lpstr>
      <vt:lpstr>1214余部小</vt:lpstr>
      <vt:lpstr>'1013西播'!Print_Area</vt:lpstr>
      <vt:lpstr>'1025別所'!Print_Area</vt:lpstr>
      <vt:lpstr>'1103西播'!Print_Area</vt:lpstr>
      <vt:lpstr>'1109山所'!Print_Area</vt:lpstr>
      <vt:lpstr>'1109糸田'!Print_Area</vt:lpstr>
      <vt:lpstr>'1115網干南'!Print_Area</vt:lpstr>
      <vt:lpstr>'1116余部小'!Print_Area</vt:lpstr>
      <vt:lpstr>'1122書写'!Print_Area</vt:lpstr>
      <vt:lpstr>'1122大塩'!Print_Area</vt:lpstr>
      <vt:lpstr>'1122津田'!Print_Area</vt:lpstr>
      <vt:lpstr>'1123糸田'!Print_Area</vt:lpstr>
      <vt:lpstr>'1123大塩'!Print_Area</vt:lpstr>
      <vt:lpstr>'1123網干南'!Print_Area</vt:lpstr>
      <vt:lpstr>'1123余部小'!Print_Area</vt:lpstr>
      <vt:lpstr>'1124大塩'!Print_Area</vt:lpstr>
      <vt:lpstr>'1130大塩'!Print_Area</vt:lpstr>
      <vt:lpstr>'1206糸田'!Print_Area</vt:lpstr>
      <vt:lpstr>'1206津田小'!Print_Area</vt:lpstr>
      <vt:lpstr>'1214書写'!Print_Area</vt:lpstr>
      <vt:lpstr>'1214西播'!Print_Area</vt:lpstr>
      <vt:lpstr>'1214余部小'!Print_Area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 mori</dc:creator>
  <cp:lastModifiedBy>takahiro mori</cp:lastModifiedBy>
  <dcterms:created xsi:type="dcterms:W3CDTF">2025-10-05T14:36:34Z</dcterms:created>
  <dcterms:modified xsi:type="dcterms:W3CDTF">2025-10-05T14:36:35Z</dcterms:modified>
</cp:coreProperties>
</file>